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Users/maxbrooker/Documents/SEPT '24/CMPP Wordpress Elements/"/>
    </mc:Choice>
  </mc:AlternateContent>
  <xr:revisionPtr revIDLastSave="0" documentId="8_{5927F88A-372A-7140-9139-637EA40FE104}" xr6:coauthVersionLast="47" xr6:coauthVersionMax="47" xr10:uidLastSave="{00000000-0000-0000-0000-000000000000}"/>
  <bookViews>
    <workbookView xWindow="0" yWindow="760" windowWidth="28800" windowHeight="16140" xr2:uid="{00000000-000D-0000-FFFF-FFFF00000000}"/>
  </bookViews>
  <sheets>
    <sheet name="Overview" sheetId="7" r:id="rId1"/>
    <sheet name="RACI" sheetId="8" r:id="rId2"/>
    <sheet name="Risk guidance" sheetId="4" r:id="rId3"/>
    <sheet name="Risks" sheetId="5" r:id="rId4"/>
    <sheet name="Assumptions" sheetId="13" r:id="rId5"/>
    <sheet name="Issues " sheetId="2" r:id="rId6"/>
    <sheet name="Decision Log" sheetId="3" r:id="rId7"/>
    <sheet name="Actions" sheetId="11" r:id="rId8"/>
    <sheet name="DropDown Lists" sheetId="9" state="hidden" r:id="rId9"/>
  </sheets>
  <definedNames>
    <definedName name="_xlnm._FilterDatabase" localSheetId="7" hidden="1">Actions!$A$2:$H$2</definedName>
    <definedName name="_xlnm._FilterDatabase" localSheetId="4" hidden="1">Assumptions!$A$2:$H$2</definedName>
    <definedName name="_xlnm._FilterDatabase" localSheetId="1" hidden="1">RACI!$E$2:$H$2</definedName>
    <definedName name="_xlnm._FilterDatabase" localSheetId="3" hidden="1">Risks!$A$2:$Q$2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7" l="1"/>
  <c r="D31" i="7"/>
  <c r="E31" i="7"/>
  <c r="B31" i="7"/>
  <c r="C28" i="7"/>
  <c r="D28" i="7"/>
  <c r="E28" i="7"/>
  <c r="B28" i="7"/>
  <c r="C25" i="7"/>
  <c r="D25" i="7"/>
  <c r="E25" i="7"/>
  <c r="B25" i="7"/>
  <c r="C22" i="7"/>
  <c r="E22" i="7"/>
  <c r="D22" i="7"/>
  <c r="B22" i="7"/>
  <c r="J4" i="5"/>
  <c r="J5" i="5"/>
  <c r="J6" i="5"/>
  <c r="J7" i="5"/>
  <c r="J8" i="5"/>
  <c r="J9" i="5"/>
  <c r="J10" i="5"/>
  <c r="J11" i="5"/>
  <c r="J12" i="5"/>
  <c r="J13" i="5"/>
  <c r="J14" i="5"/>
  <c r="J15" i="5"/>
  <c r="J16" i="5"/>
  <c r="J17" i="5"/>
  <c r="J18" i="5"/>
  <c r="J19" i="5"/>
  <c r="J20" i="5"/>
  <c r="J21" i="5"/>
  <c r="J22" i="5"/>
  <c r="J23" i="5"/>
  <c r="J24" i="5"/>
  <c r="J25" i="5"/>
  <c r="J26" i="5"/>
  <c r="J27" i="5"/>
  <c r="J28" i="5"/>
  <c r="J29" i="5"/>
  <c r="J30" i="5"/>
  <c r="J31" i="5"/>
  <c r="F8" i="5"/>
  <c r="J3" i="5" l="1"/>
  <c r="F9" i="5"/>
  <c r="F10" i="5"/>
  <c r="F11" i="5"/>
  <c r="F12" i="5"/>
  <c r="F13" i="5"/>
  <c r="F14" i="5"/>
  <c r="F15" i="5"/>
  <c r="F16" i="5"/>
  <c r="F17" i="5"/>
  <c r="F18" i="5"/>
  <c r="F19" i="5"/>
  <c r="F20" i="5"/>
  <c r="F21" i="5"/>
  <c r="F22" i="5"/>
  <c r="F23" i="5"/>
  <c r="F24" i="5"/>
  <c r="F25" i="5"/>
  <c r="F26" i="5"/>
  <c r="F27" i="5"/>
  <c r="F28" i="5"/>
  <c r="F29" i="5"/>
  <c r="F4" i="5"/>
  <c r="F5" i="5"/>
  <c r="F6" i="5"/>
  <c r="F7" i="5"/>
  <c r="F3" i="5"/>
  <c r="K3" i="5"/>
</calcChain>
</file>

<file path=xl/sharedStrings.xml><?xml version="1.0" encoding="utf-8"?>
<sst xmlns="http://schemas.openxmlformats.org/spreadsheetml/2006/main" count="368" uniqueCount="307">
  <si>
    <t>RAID-A in Contract Management</t>
  </si>
  <si>
    <t xml:space="preserve">Contract Contact </t>
  </si>
  <si>
    <t xml:space="preserve">Contract title: </t>
  </si>
  <si>
    <t>Name</t>
  </si>
  <si>
    <t xml:space="preserve">Reference no: </t>
  </si>
  <si>
    <t>Designated Contract Manager:</t>
  </si>
  <si>
    <t>Job title</t>
  </si>
  <si>
    <t>email</t>
  </si>
  <si>
    <t>initials</t>
  </si>
  <si>
    <t xml:space="preserve">Contract Team </t>
  </si>
  <si>
    <t>name</t>
  </si>
  <si>
    <t>Senior Responsible Officer (SRO)</t>
  </si>
  <si>
    <t>Contact Details</t>
  </si>
  <si>
    <t>RAID-A updated</t>
  </si>
  <si>
    <t>date</t>
  </si>
  <si>
    <t>Version no</t>
  </si>
  <si>
    <t>Circulation list</t>
  </si>
  <si>
    <t xml:space="preserve">Summary results </t>
  </si>
  <si>
    <t>The headline RAG ratings will be aggregated from the completed templates</t>
  </si>
  <si>
    <t xml:space="preserve">Residual Risk: </t>
  </si>
  <si>
    <t>low</t>
  </si>
  <si>
    <t>medium</t>
  </si>
  <si>
    <t xml:space="preserve">high </t>
  </si>
  <si>
    <t>very high</t>
  </si>
  <si>
    <t xml:space="preserve">Assumptions: </t>
  </si>
  <si>
    <t>Issues:</t>
  </si>
  <si>
    <t>Actions:</t>
  </si>
  <si>
    <t>complete</t>
  </si>
  <si>
    <t>on track</t>
  </si>
  <si>
    <t>delayed</t>
  </si>
  <si>
    <t>missed</t>
  </si>
  <si>
    <t xml:space="preserve">Date updated: </t>
  </si>
  <si>
    <t>RACI</t>
  </si>
  <si>
    <t>RACI ID</t>
  </si>
  <si>
    <r>
      <rPr>
        <b/>
        <sz val="14"/>
        <rFont val="Arial"/>
        <family val="2"/>
      </rPr>
      <t xml:space="preserve">Activity </t>
    </r>
    <r>
      <rPr>
        <sz val="14"/>
        <rFont val="Arial"/>
        <family val="2"/>
      </rPr>
      <t xml:space="preserve">
The different activity that will take place during the life of the contract </t>
    </r>
  </si>
  <si>
    <r>
      <rPr>
        <b/>
        <sz val="14"/>
        <rFont val="Arial"/>
        <family val="2"/>
      </rPr>
      <t xml:space="preserve">Responsible  </t>
    </r>
    <r>
      <rPr>
        <sz val="14"/>
        <rFont val="Arial"/>
        <family val="2"/>
      </rPr>
      <t xml:space="preserve">
The person who performs the work.  </t>
    </r>
  </si>
  <si>
    <r>
      <rPr>
        <b/>
        <sz val="14"/>
        <rFont val="Arial"/>
        <family val="2"/>
      </rPr>
      <t>Accountable</t>
    </r>
    <r>
      <rPr>
        <sz val="14"/>
        <rFont val="Arial"/>
        <family val="2"/>
      </rPr>
      <t xml:space="preserve"> 
The person ultimately accountable for the work or decision being made.  </t>
    </r>
  </si>
  <si>
    <r>
      <rPr>
        <b/>
        <sz val="14"/>
        <rFont val="Arial"/>
        <family val="2"/>
      </rPr>
      <t xml:space="preserve">Consulted  </t>
    </r>
    <r>
      <rPr>
        <sz val="14"/>
        <rFont val="Arial"/>
        <family val="2"/>
      </rPr>
      <t xml:space="preserve">
 Anyone who should  be consulted with prior to a decision being made and/or the task being completed. </t>
    </r>
  </si>
  <si>
    <r>
      <t xml:space="preserve">Informed  
</t>
    </r>
    <r>
      <rPr>
        <sz val="14"/>
        <rFont val="Arial"/>
        <family val="2"/>
      </rPr>
      <t>Anyone who must be informed when a decision is made or work is completed</t>
    </r>
    <r>
      <rPr>
        <b/>
        <sz val="14"/>
        <rFont val="Arial"/>
        <family val="2"/>
      </rPr>
      <t>.</t>
    </r>
  </si>
  <si>
    <t>RA.001</t>
  </si>
  <si>
    <t>RA.002</t>
  </si>
  <si>
    <t>RA.003</t>
  </si>
  <si>
    <t>RA.004</t>
  </si>
  <si>
    <t>RA.005</t>
  </si>
  <si>
    <t>RA.006</t>
  </si>
  <si>
    <t>RA.007</t>
  </si>
  <si>
    <t>RA.008</t>
  </si>
  <si>
    <t>RA.009</t>
  </si>
  <si>
    <t>RA.010</t>
  </si>
  <si>
    <t>RA.011</t>
  </si>
  <si>
    <t>RA.012</t>
  </si>
  <si>
    <t>RA.013</t>
  </si>
  <si>
    <t>RA.014</t>
  </si>
  <si>
    <t>RA.015</t>
  </si>
  <si>
    <t>RA.016</t>
  </si>
  <si>
    <t>RA.017</t>
  </si>
  <si>
    <t>RA.018</t>
  </si>
  <si>
    <t>RA.019</t>
  </si>
  <si>
    <t>RA.020</t>
  </si>
  <si>
    <t>RA.021</t>
  </si>
  <si>
    <t>RA.022</t>
  </si>
  <si>
    <t>RA.023</t>
  </si>
  <si>
    <t>RA.024</t>
  </si>
  <si>
    <t>RA.025</t>
  </si>
  <si>
    <t>RA.026</t>
  </si>
  <si>
    <t>Risk Guidance to support completion of the Risks Tab</t>
  </si>
  <si>
    <t>Risk Scoring Matrix</t>
  </si>
  <si>
    <t>LIKELIHOOD</t>
  </si>
  <si>
    <t>Probable</t>
  </si>
  <si>
    <t>Likely</t>
  </si>
  <si>
    <t>Possible</t>
  </si>
  <si>
    <t>Unlikely</t>
  </si>
  <si>
    <t>Rare</t>
  </si>
  <si>
    <t>Negligible</t>
  </si>
  <si>
    <t>Minor</t>
  </si>
  <si>
    <t>Moderate</t>
  </si>
  <si>
    <t>Major</t>
  </si>
  <si>
    <t>Critical</t>
  </si>
  <si>
    <t>IMPACT</t>
  </si>
  <si>
    <t>level</t>
  </si>
  <si>
    <t>Element</t>
  </si>
  <si>
    <t xml:space="preserve"> Description Guidance</t>
  </si>
  <si>
    <t>Objective</t>
  </si>
  <si>
    <t xml:space="preserve">Describes the objective for the area of business that is being risk assessed and risk managed.  </t>
  </si>
  <si>
    <t>Risk Description</t>
  </si>
  <si>
    <t>Describes the barriers/events/circumstances that might prevent the objective from being achieved and include the cause and consequence of the risk that is identified.</t>
  </si>
  <si>
    <t>Inherent Risk</t>
  </si>
  <si>
    <t>Scores the risk to the achievement of the objective before any mitigating (control) action has been taken to manage it. 
Impact -  An assessment of the consequences of the risk materialising (scored 1-5)
Likelihood - An assessment of the probability of a risk materialising (scored 1-5)  
Overall Score  - Impact x LikelihoodRAG status: 
Very High (20-25), High (13-19), Moderate (5-12), Low (1-4).</t>
  </si>
  <si>
    <t xml:space="preserve">Control / Mitigation </t>
  </si>
  <si>
    <t xml:space="preserve">Records the mitigation response to, and control measures over, the risk.  Only actual measures in place can be used in determining the residual score.     </t>
  </si>
  <si>
    <t>Residual Risk</t>
  </si>
  <si>
    <t>Scores the risk still remaining to the achievement of the objective after having taken into account the control measures in place.
Should be lower than the Inherent Risk score: mitigating actions should not increase the risk to achieving the objective.  
Impact  An assessment of the consequences of the risk materialising (scored 1-5)
LikelihoodAn assessment of the probability of a risk materialising (scored 1-5)  
Overall Score   Impact x Likelihood RAG status: 
Very High (20-25), High (13-19), Moderate (5-12), Low (1-4).</t>
  </si>
  <si>
    <t>Further Actions Needed</t>
  </si>
  <si>
    <t xml:space="preserve">Records further planned controls or mitigating actions still needed to maintain or reduce the risk to an acceptable level.  Actions are needed if the Residual Risk remains above the Target Risk score, if being used (see below).  </t>
  </si>
  <si>
    <t>Owner / Action Date</t>
  </si>
  <si>
    <t>Records the officer tasked with implementing the further action and the date agreed for implementation of that action.</t>
  </si>
  <si>
    <t>Date Reviewed</t>
  </si>
  <si>
    <t>Time stamp of the date reviewed.</t>
  </si>
  <si>
    <t>Risk Mitigation</t>
  </si>
  <si>
    <t>Decide not to take a risk – AVOID</t>
  </si>
  <si>
    <t xml:space="preserve">A decision is made not to take a risk.  </t>
  </si>
  <si>
    <t xml:space="preserve">Decide to accept the risk - ACCEPT </t>
  </si>
  <si>
    <t xml:space="preserve">A decision is taken to accept the risk.  </t>
  </si>
  <si>
    <t>Decide to transfer the risk – SHARE</t>
  </si>
  <si>
    <t xml:space="preserve">A decision is taken to transfer the risk (insurance, outsourcing, spreading/sharing etc). </t>
  </si>
  <si>
    <t xml:space="preserve">Decide to reduce the risk - REDUCE </t>
  </si>
  <si>
    <t>A decision is taken to mitigate or reduce the risk, through controls.</t>
  </si>
  <si>
    <t xml:space="preserve">Optional Columns </t>
  </si>
  <si>
    <t>Proximity</t>
  </si>
  <si>
    <t>Reflects the possible timing of the risk materialising i.e. is the threat / opportunity stronger at a particular time using the scale: 
Black - Short Term (0-3 Months)
Grey - Medium Term (4-12 Months)
Blue - Long Term (13 months+)</t>
  </si>
  <si>
    <t>Target Risk</t>
  </si>
  <si>
    <r>
      <t xml:space="preserve">Records the level of risk which can be tolerated for that business objective and risk.  If the Target Risk is lower than the Residual Risk then there </t>
    </r>
    <r>
      <rPr>
        <b/>
        <sz val="11"/>
        <color theme="1"/>
        <rFont val="Arial"/>
        <family val="2"/>
      </rPr>
      <t xml:space="preserve">must </t>
    </r>
    <r>
      <rPr>
        <sz val="11"/>
        <color theme="1"/>
        <rFont val="Arial"/>
        <family val="2"/>
      </rPr>
      <t>be further actions identified to bring the risk down.  If the Residual Risk and Target Risk agree then the “Further Actions” column can read “none”.</t>
    </r>
  </si>
  <si>
    <t xml:space="preserve">Further guidance - Risk Sources </t>
  </si>
  <si>
    <t>Risk may come from changes or events that are:</t>
  </si>
  <si>
    <t>Or from factors related to:</t>
  </si>
  <si>
    <t>External Factors</t>
  </si>
  <si>
    <t>Internal Factors</t>
  </si>
  <si>
    <t>·         Technological</t>
  </si>
  <si>
    <t>·         Capacity</t>
  </si>
  <si>
    <t>·         Environmental</t>
  </si>
  <si>
    <t>·         Capability</t>
  </si>
  <si>
    <t>·         Economic</t>
  </si>
  <si>
    <t>·         Affordability</t>
  </si>
  <si>
    <t>·         Political</t>
  </si>
  <si>
    <t>·         Priority setting</t>
  </si>
  <si>
    <t>·         Legislative</t>
  </si>
  <si>
    <t>·         Lessons learnt</t>
  </si>
  <si>
    <t>·         Regulatory</t>
  </si>
  <si>
    <t>·         Cultural</t>
  </si>
  <si>
    <t>Risk ID</t>
  </si>
  <si>
    <r>
      <t xml:space="preserve">Objective
</t>
    </r>
    <r>
      <rPr>
        <i/>
        <sz val="10"/>
        <color rgb="FF000000"/>
        <rFont val="Arial"/>
        <family val="2"/>
      </rPr>
      <t>Business  Objective(s)</t>
    </r>
  </si>
  <si>
    <r>
      <t xml:space="preserve"> Risk Description
</t>
    </r>
    <r>
      <rPr>
        <i/>
        <sz val="10"/>
        <rFont val="Arial"/>
        <family val="2"/>
      </rPr>
      <t>Barrier(s) to delivery / achievement of the objective</t>
    </r>
  </si>
  <si>
    <t>Impact</t>
  </si>
  <si>
    <t>Overall score</t>
  </si>
  <si>
    <r>
      <t xml:space="preserve">Management Actions
Agreed or Taken
</t>
    </r>
    <r>
      <rPr>
        <i/>
        <sz val="10"/>
        <color rgb="FF000000"/>
        <rFont val="Arial"/>
        <family val="2"/>
      </rPr>
      <t>Mitigations actually in place to address risk (avoid, reduce, accept, share)</t>
    </r>
  </si>
  <si>
    <t>Target / Tolerance</t>
  </si>
  <si>
    <r>
      <t xml:space="preserve">Further Actions Needed
</t>
    </r>
    <r>
      <rPr>
        <i/>
        <sz val="10"/>
        <color rgb="FF000000"/>
        <rFont val="Arial"/>
        <family val="2"/>
      </rPr>
      <t>Further mitigations required (avoid, reduce, accept, share)</t>
    </r>
  </si>
  <si>
    <r>
      <t xml:space="preserve">Action Owner/Date
</t>
    </r>
    <r>
      <rPr>
        <i/>
        <sz val="10"/>
        <color rgb="FF000000"/>
        <rFont val="Arial"/>
        <family val="2"/>
      </rPr>
      <t>SRO and officer tasked with taking the action and target date for action</t>
    </r>
  </si>
  <si>
    <t xml:space="preserve"> Date Updated
</t>
  </si>
  <si>
    <t xml:space="preserve">Date Review by SRO
</t>
  </si>
  <si>
    <r>
      <t xml:space="preserve">Comments </t>
    </r>
    <r>
      <rPr>
        <sz val="12"/>
        <color rgb="FF000000"/>
        <rFont val="Arial"/>
        <family val="2"/>
      </rPr>
      <t xml:space="preserve">including reason for change of risk rating </t>
    </r>
  </si>
  <si>
    <t>R.001</t>
  </si>
  <si>
    <r>
      <rPr>
        <b/>
        <i/>
        <sz val="12"/>
        <color theme="1"/>
        <rFont val="Arial"/>
        <family val="2"/>
      </rPr>
      <t xml:space="preserve">Illustrative example only: </t>
    </r>
    <r>
      <rPr>
        <sz val="12"/>
        <color theme="1"/>
        <rFont val="Arial"/>
        <family val="2"/>
      </rPr>
      <t xml:space="preserve"> Completion of the review project </t>
    </r>
  </si>
  <si>
    <t>Lack of resilience in staff numbers</t>
  </si>
  <si>
    <t xml:space="preserve">Reduce: PM to keep others up to date via highlight reports and meetings.   Timetable to be used as record of work done so far and as list of tasks to complete next. </t>
  </si>
  <si>
    <t xml:space="preserve">Accept </t>
  </si>
  <si>
    <t>Project Manager</t>
  </si>
  <si>
    <t>long term 13+months</t>
  </si>
  <si>
    <t>R.002</t>
  </si>
  <si>
    <t>R.003</t>
  </si>
  <si>
    <t>R.004</t>
  </si>
  <si>
    <t>R.005</t>
  </si>
  <si>
    <t xml:space="preserve">Assumptions </t>
  </si>
  <si>
    <t>Assumption ID</t>
  </si>
  <si>
    <r>
      <t xml:space="preserve">Assumption Area
</t>
    </r>
    <r>
      <rPr>
        <sz val="14"/>
        <rFont val="Arial"/>
        <family val="2"/>
      </rPr>
      <t xml:space="preserve">e.g. finance, schedual, dependency  </t>
    </r>
  </si>
  <si>
    <r>
      <t xml:space="preserve">Assumption Status
</t>
    </r>
    <r>
      <rPr>
        <sz val="14"/>
        <rFont val="Arial"/>
        <family val="2"/>
      </rPr>
      <t>Open/Closed</t>
    </r>
  </si>
  <si>
    <t xml:space="preserve">Assumption Description </t>
  </si>
  <si>
    <t>Rating</t>
  </si>
  <si>
    <t>Owner</t>
  </si>
  <si>
    <t>Mitigating Actions</t>
  </si>
  <si>
    <t>Associated Risk</t>
  </si>
  <si>
    <t>Associated Action</t>
  </si>
  <si>
    <t>AS.001</t>
  </si>
  <si>
    <t xml:space="preserve">link to risk register </t>
  </si>
  <si>
    <t xml:space="preserve">Link to action </t>
  </si>
  <si>
    <t>AS.002</t>
  </si>
  <si>
    <t>AS.003</t>
  </si>
  <si>
    <t>AS.004</t>
  </si>
  <si>
    <t>AS.005</t>
  </si>
  <si>
    <t>AS.006</t>
  </si>
  <si>
    <t>AS.007</t>
  </si>
  <si>
    <t>AS.008</t>
  </si>
  <si>
    <t>AS.009</t>
  </si>
  <si>
    <t>AS.010</t>
  </si>
  <si>
    <t>AS.011</t>
  </si>
  <si>
    <t>AS.012</t>
  </si>
  <si>
    <t>AS.013</t>
  </si>
  <si>
    <t>AS.014</t>
  </si>
  <si>
    <t>AS.015</t>
  </si>
  <si>
    <t>AS.016</t>
  </si>
  <si>
    <t>AS.017</t>
  </si>
  <si>
    <t>AS.018</t>
  </si>
  <si>
    <t>AS.019</t>
  </si>
  <si>
    <t>AS.020</t>
  </si>
  <si>
    <t>AS.021</t>
  </si>
  <si>
    <t>AS.022</t>
  </si>
  <si>
    <t>AS.023</t>
  </si>
  <si>
    <t>AS.024</t>
  </si>
  <si>
    <t>Issues Log</t>
  </si>
  <si>
    <t>Issue ID</t>
  </si>
  <si>
    <r>
      <t xml:space="preserve">Source of information </t>
    </r>
    <r>
      <rPr>
        <sz val="14"/>
        <rFont val="Arial"/>
        <family val="2"/>
      </rPr>
      <t xml:space="preserve">- eg. email, meeting, conversation/verbal instruction </t>
    </r>
  </si>
  <si>
    <t>Date 
Raised</t>
  </si>
  <si>
    <r>
      <t xml:space="preserve">Status
</t>
    </r>
    <r>
      <rPr>
        <sz val="14"/>
        <rFont val="Arial"/>
        <family val="2"/>
      </rPr>
      <t>open/close</t>
    </r>
  </si>
  <si>
    <r>
      <t>Description
I</t>
    </r>
    <r>
      <rPr>
        <sz val="14"/>
        <rFont val="Arial"/>
        <family val="2"/>
      </rPr>
      <t>ncluding impact</t>
    </r>
  </si>
  <si>
    <t>Rating (Example)</t>
  </si>
  <si>
    <r>
      <t xml:space="preserve">Action 
</t>
    </r>
    <r>
      <rPr>
        <sz val="14"/>
        <rFont val="Arial"/>
        <family val="2"/>
      </rPr>
      <t xml:space="preserve">fix, mitigation or escalation </t>
    </r>
  </si>
  <si>
    <t>Date 
Closed</t>
  </si>
  <si>
    <t xml:space="preserve">Resulting risk </t>
  </si>
  <si>
    <t>I.001</t>
  </si>
  <si>
    <r>
      <rPr>
        <b/>
        <sz val="12"/>
        <color theme="1"/>
        <rFont val="Arial"/>
        <family val="2"/>
      </rPr>
      <t>Illustrative example only:</t>
    </r>
    <r>
      <rPr>
        <sz val="12"/>
        <color theme="1"/>
        <rFont val="Arial"/>
        <family val="2"/>
      </rPr>
      <t xml:space="preserve"> Insufficient focus on ongoing quality assurance of providers</t>
    </r>
  </si>
  <si>
    <t>JCH</t>
  </si>
  <si>
    <t>Add to Information pack, specification as to assurance and escalation process/consequences and contract. Consider remedies</t>
  </si>
  <si>
    <t>I.002</t>
  </si>
  <si>
    <t>I.003</t>
  </si>
  <si>
    <t>Low</t>
  </si>
  <si>
    <t>I.004</t>
  </si>
  <si>
    <t>I.005</t>
  </si>
  <si>
    <t>Risk</t>
  </si>
  <si>
    <t>I.006</t>
  </si>
  <si>
    <t>Issue</t>
  </si>
  <si>
    <t>I.007</t>
  </si>
  <si>
    <t>I.008</t>
  </si>
  <si>
    <t>Open</t>
  </si>
  <si>
    <t>I.009</t>
  </si>
  <si>
    <t>Complete</t>
  </si>
  <si>
    <t>I.010</t>
  </si>
  <si>
    <t>I.011</t>
  </si>
  <si>
    <t>I.012</t>
  </si>
  <si>
    <t>I.013</t>
  </si>
  <si>
    <t>I.014</t>
  </si>
  <si>
    <t>I.015</t>
  </si>
  <si>
    <t>I.016</t>
  </si>
  <si>
    <t>I.017</t>
  </si>
  <si>
    <t>I.018</t>
  </si>
  <si>
    <t>I.019</t>
  </si>
  <si>
    <t>I.020</t>
  </si>
  <si>
    <t>I.021</t>
  </si>
  <si>
    <t>I.022</t>
  </si>
  <si>
    <t>I.023</t>
  </si>
  <si>
    <t>I.024</t>
  </si>
  <si>
    <t>I.025</t>
  </si>
  <si>
    <t>I.026</t>
  </si>
  <si>
    <t>I.027</t>
  </si>
  <si>
    <t>I.028</t>
  </si>
  <si>
    <t>I.029</t>
  </si>
  <si>
    <t>I.030</t>
  </si>
  <si>
    <t>I.031</t>
  </si>
  <si>
    <t>Decision Log</t>
  </si>
  <si>
    <t>Ref</t>
  </si>
  <si>
    <r>
      <t xml:space="preserve">Source of information
</t>
    </r>
    <r>
      <rPr>
        <sz val="10"/>
        <rFont val="Arial"/>
        <family val="2"/>
      </rPr>
      <t>e.g. email, meeting note, including who requested the decision</t>
    </r>
  </si>
  <si>
    <t>Status
open or closed</t>
  </si>
  <si>
    <t xml:space="preserve">Due 
Date </t>
  </si>
  <si>
    <t>Description</t>
  </si>
  <si>
    <r>
      <t xml:space="preserve">Decision Maker
</t>
    </r>
    <r>
      <rPr>
        <sz val="12"/>
        <rFont val="Arial"/>
        <family val="2"/>
      </rPr>
      <t>Individual or group</t>
    </r>
  </si>
  <si>
    <t>Decision / Answer</t>
  </si>
  <si>
    <t>Decision Date</t>
  </si>
  <si>
    <t>D.001</t>
  </si>
  <si>
    <t>Example only: Directorate Meeting</t>
  </si>
  <si>
    <t>closed</t>
  </si>
  <si>
    <t>Full communications plan not needed for this project - -Light version only</t>
  </si>
  <si>
    <t>SRO</t>
  </si>
  <si>
    <t xml:space="preserve">Agreed </t>
  </si>
  <si>
    <t>D.002</t>
  </si>
  <si>
    <t xml:space="preserve">Example only: Supplier meeting </t>
  </si>
  <si>
    <t>open</t>
  </si>
  <si>
    <t xml:space="preserve">Methology the change KPI measure - no material difference </t>
  </si>
  <si>
    <t xml:space="preserve">Project Board </t>
  </si>
  <si>
    <t>D.003</t>
  </si>
  <si>
    <t>D.004</t>
  </si>
  <si>
    <t>D.005</t>
  </si>
  <si>
    <t>D.006</t>
  </si>
  <si>
    <t>D.007</t>
  </si>
  <si>
    <t>D.008</t>
  </si>
  <si>
    <t>D.009</t>
  </si>
  <si>
    <t>D.010</t>
  </si>
  <si>
    <t>D.011</t>
  </si>
  <si>
    <t>D.012</t>
  </si>
  <si>
    <t>D.013</t>
  </si>
  <si>
    <t>D.014</t>
  </si>
  <si>
    <t>D.015</t>
  </si>
  <si>
    <t>D.016</t>
  </si>
  <si>
    <t>D.017</t>
  </si>
  <si>
    <t>D.018</t>
  </si>
  <si>
    <t>D.019</t>
  </si>
  <si>
    <t>D.020</t>
  </si>
  <si>
    <t>D.021</t>
  </si>
  <si>
    <t>D.022</t>
  </si>
  <si>
    <t>D.023</t>
  </si>
  <si>
    <t>D.024</t>
  </si>
  <si>
    <t>D.025</t>
  </si>
  <si>
    <t>D.026</t>
  </si>
  <si>
    <t>D.027</t>
  </si>
  <si>
    <t>D.028</t>
  </si>
  <si>
    <t>D.029</t>
  </si>
  <si>
    <t>Action Log</t>
  </si>
  <si>
    <t>Action ID</t>
  </si>
  <si>
    <t>Action</t>
  </si>
  <si>
    <t>Start Date</t>
  </si>
  <si>
    <t>End Date</t>
  </si>
  <si>
    <t xml:space="preserve">Status
</t>
  </si>
  <si>
    <t>Notes</t>
  </si>
  <si>
    <t>ACT.001</t>
  </si>
  <si>
    <r>
      <rPr>
        <b/>
        <i/>
        <sz val="12"/>
        <color theme="1"/>
        <rFont val="Arial"/>
        <family val="2"/>
      </rPr>
      <t>Illustrative example only</t>
    </r>
    <r>
      <rPr>
        <sz val="12"/>
        <color theme="1"/>
        <rFont val="Arial"/>
        <family val="2"/>
      </rPr>
      <t xml:space="preserve"> PM to keep updates via highlight reports; timetable to be used as reminder tool</t>
    </r>
  </si>
  <si>
    <t xml:space="preserve">date </t>
  </si>
  <si>
    <t xml:space="preserve">Contract Manager </t>
  </si>
  <si>
    <t>link to risk</t>
  </si>
  <si>
    <t>ACT.002</t>
  </si>
  <si>
    <t>ACT.003</t>
  </si>
  <si>
    <t>ACT.004</t>
  </si>
  <si>
    <t>ACT.005</t>
  </si>
  <si>
    <t>ACT.006</t>
  </si>
  <si>
    <t>ACT.007</t>
  </si>
  <si>
    <t>ACT.008</t>
  </si>
  <si>
    <t>ACT.009</t>
  </si>
  <si>
    <t>ACT.010</t>
  </si>
  <si>
    <t>ACT.011</t>
  </si>
  <si>
    <t>Risk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</si>
</sst>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Arial"/>
      <family val="2"/>
    </font>
    <font>
      <sz val="14"/>
      <color theme="1"/>
      <name val="Arial"/>
      <family val="2"/>
    </font>
    <font>
      <b/>
      <sz val="14"/>
      <color theme="1"/>
      <name val="Arial"/>
      <family val="2"/>
    </font>
    <font>
      <sz val="14"/>
      <name val="Arial"/>
      <family val="2"/>
    </font>
    <font>
      <sz val="12"/>
      <color theme="1"/>
      <name val="Arial"/>
      <family val="2"/>
    </font>
    <font>
      <b/>
      <sz val="12"/>
      <color theme="1"/>
      <name val="Arial"/>
      <family val="2"/>
    </font>
    <font>
      <u/>
      <sz val="11"/>
      <color indexed="12"/>
      <name val="Arial"/>
      <family val="2"/>
    </font>
    <font>
      <sz val="12"/>
      <color theme="1"/>
      <name val="Calibri"/>
      <family val="2"/>
      <scheme val="minor"/>
    </font>
    <font>
      <sz val="11"/>
      <color rgb="FFFF0000"/>
      <name val="Calibri"/>
      <family val="2"/>
      <scheme val="minor"/>
    </font>
    <font>
      <sz val="11"/>
      <color theme="1"/>
      <name val="Arial"/>
      <family val="2"/>
    </font>
    <font>
      <b/>
      <sz val="11"/>
      <color theme="1"/>
      <name val="Calibri"/>
      <family val="2"/>
      <scheme val="minor"/>
    </font>
    <font>
      <b/>
      <sz val="12"/>
      <name val="Arial"/>
      <family val="2"/>
    </font>
    <font>
      <i/>
      <sz val="10"/>
      <name val="Arial"/>
      <family val="2"/>
    </font>
    <font>
      <sz val="10"/>
      <name val="Arial"/>
      <family val="2"/>
    </font>
    <font>
      <b/>
      <sz val="10"/>
      <name val="Arial"/>
      <family val="2"/>
    </font>
    <font>
      <sz val="10"/>
      <color theme="1"/>
      <name val="Arial"/>
      <family val="2"/>
    </font>
    <font>
      <b/>
      <sz val="11"/>
      <color theme="1"/>
      <name val="Arial"/>
      <family val="2"/>
    </font>
    <font>
      <sz val="12"/>
      <name val="Calibri"/>
      <family val="2"/>
      <scheme val="minor"/>
    </font>
    <font>
      <b/>
      <sz val="10"/>
      <color theme="1"/>
      <name val="Arial"/>
      <family val="2"/>
    </font>
    <font>
      <sz val="11"/>
      <name val="Calibri"/>
      <family val="2"/>
      <scheme val="minor"/>
    </font>
    <font>
      <sz val="11"/>
      <name val="Arial"/>
      <family val="2"/>
    </font>
    <font>
      <sz val="12"/>
      <name val="Arial"/>
      <family val="2"/>
    </font>
    <font>
      <i/>
      <sz val="12"/>
      <color theme="1"/>
      <name val="Arial"/>
      <family val="2"/>
    </font>
    <font>
      <i/>
      <sz val="12"/>
      <name val="Arial"/>
      <family val="2"/>
    </font>
    <font>
      <b/>
      <sz val="12"/>
      <color rgb="FF000000"/>
      <name val="Arial"/>
      <family val="2"/>
    </font>
    <font>
      <b/>
      <i/>
      <sz val="12"/>
      <color theme="1"/>
      <name val="Arial"/>
      <family val="2"/>
    </font>
    <font>
      <b/>
      <sz val="18"/>
      <color theme="0"/>
      <name val="Arial"/>
      <family val="2"/>
    </font>
    <font>
      <b/>
      <sz val="16"/>
      <color theme="0"/>
      <name val="Arial"/>
      <family val="2"/>
    </font>
    <font>
      <b/>
      <sz val="14"/>
      <name val="Arial"/>
      <family val="2"/>
    </font>
    <font>
      <i/>
      <sz val="10"/>
      <color rgb="FF000000"/>
      <name val="Arial"/>
      <family val="2"/>
    </font>
    <font>
      <b/>
      <sz val="11"/>
      <name val="Arial"/>
      <family val="2"/>
    </font>
    <font>
      <u/>
      <sz val="11"/>
      <color theme="1"/>
      <name val="Arial"/>
      <family val="2"/>
    </font>
    <font>
      <sz val="20"/>
      <name val="Arial"/>
      <family val="2"/>
    </font>
    <font>
      <b/>
      <sz val="12"/>
      <color rgb="FF008986"/>
      <name val="Arial"/>
      <family val="2"/>
    </font>
    <font>
      <sz val="12"/>
      <color rgb="FF000000"/>
      <name val="Arial"/>
      <family val="2"/>
    </font>
    <font>
      <sz val="8"/>
      <name val="Arial"/>
      <family val="2"/>
    </font>
    <font>
      <b/>
      <sz val="9"/>
      <name val="Arial"/>
      <family val="2"/>
    </font>
    <font>
      <b/>
      <sz val="12"/>
      <color theme="0"/>
      <name val="Calibri"/>
      <family val="2"/>
      <scheme val="minor"/>
    </font>
    <font>
      <b/>
      <sz val="18"/>
      <name val="Arial"/>
      <family val="2"/>
    </font>
  </fonts>
  <fills count="14">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CC00"/>
        <bgColor indexed="64"/>
      </patternFill>
    </fill>
    <fill>
      <patternFill patternType="solid">
        <fgColor rgb="FFFF9933"/>
        <bgColor indexed="64"/>
      </patternFill>
    </fill>
    <fill>
      <patternFill patternType="solid">
        <fgColor rgb="FF92D050"/>
        <bgColor indexed="64"/>
      </patternFill>
    </fill>
    <fill>
      <patternFill patternType="solid">
        <fgColor rgb="FFCFDB00"/>
        <bgColor indexed="64"/>
      </patternFill>
    </fill>
    <fill>
      <patternFill patternType="solid">
        <fgColor rgb="FF008986"/>
        <bgColor indexed="64"/>
      </patternFill>
    </fill>
    <fill>
      <patternFill patternType="solid">
        <fgColor rgb="FFFF3737"/>
        <bgColor indexed="64"/>
      </patternFill>
    </fill>
    <fill>
      <patternFill patternType="solid">
        <fgColor them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tint="-0.499984740745262"/>
      </left>
      <right/>
      <top/>
      <bottom/>
      <diagonal/>
    </border>
    <border>
      <left style="thin">
        <color theme="0"/>
      </left>
      <right style="thin">
        <color theme="0"/>
      </right>
      <top style="thin">
        <color theme="0"/>
      </top>
      <bottom style="thin">
        <color theme="0"/>
      </bottom>
      <diagonal/>
    </border>
    <border>
      <left/>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style="thin">
        <color theme="1" tint="0.499984740745262"/>
      </top>
      <bottom/>
      <diagonal/>
    </border>
    <border>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0"/>
      </right>
      <top style="thin">
        <color theme="0"/>
      </top>
      <bottom style="thin">
        <color theme="0"/>
      </bottom>
      <diagonal/>
    </border>
    <border>
      <left style="thin">
        <color theme="1" tint="0.499984740745262"/>
      </left>
      <right/>
      <top/>
      <bottom style="thin">
        <color indexed="64"/>
      </bottom>
      <diagonal/>
    </border>
    <border>
      <left style="thin">
        <color theme="1" tint="0.499984740745262"/>
      </left>
      <right style="thin">
        <color theme="1" tint="0.499984740745262"/>
      </right>
      <top/>
      <bottom/>
      <diagonal/>
    </border>
    <border>
      <left style="thin">
        <color rgb="FF3B6E83"/>
      </left>
      <right style="thin">
        <color rgb="FF3B6E83"/>
      </right>
      <top style="thin">
        <color rgb="FF3B6E83"/>
      </top>
      <bottom style="thin">
        <color rgb="FF3B6E83"/>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218">
    <xf numFmtId="0" fontId="0" fillId="0" borderId="0" xfId="0"/>
    <xf numFmtId="0" fontId="0" fillId="3" borderId="0" xfId="0" applyFill="1"/>
    <xf numFmtId="0" fontId="0" fillId="5" borderId="0" xfId="0" applyFill="1"/>
    <xf numFmtId="0" fontId="0" fillId="6" borderId="0" xfId="0" applyFill="1"/>
    <xf numFmtId="0" fontId="0" fillId="5" borderId="0" xfId="0" applyFill="1" applyAlignment="1">
      <alignment horizontal="left" vertical="top"/>
    </xf>
    <xf numFmtId="0" fontId="4" fillId="5" borderId="0" xfId="0" applyFont="1" applyFill="1" applyAlignment="1">
      <alignment horizontal="left" vertical="top"/>
    </xf>
    <xf numFmtId="0" fontId="10" fillId="0" borderId="0" xfId="0" applyFont="1" applyAlignment="1">
      <alignment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5" fillId="0" borderId="0" xfId="0" applyFont="1" applyAlignment="1">
      <alignment horizontal="left" vertical="center"/>
    </xf>
    <xf numFmtId="0" fontId="0" fillId="0" borderId="5" xfId="0" applyBorder="1" applyAlignment="1">
      <alignment horizontal="left" vertical="center"/>
    </xf>
    <xf numFmtId="0" fontId="0" fillId="3" borderId="0" xfId="0" applyFill="1" applyAlignment="1">
      <alignment horizontal="left" vertical="center"/>
    </xf>
    <xf numFmtId="0" fontId="22" fillId="0" borderId="0" xfId="0" applyFont="1"/>
    <xf numFmtId="0" fontId="8" fillId="3" borderId="0" xfId="0" applyFont="1" applyFill="1"/>
    <xf numFmtId="0" fontId="8" fillId="6" borderId="0" xfId="0" applyFont="1" applyFill="1"/>
    <xf numFmtId="0" fontId="7" fillId="0" borderId="0" xfId="0" applyFont="1" applyAlignment="1">
      <alignment vertical="top"/>
    </xf>
    <xf numFmtId="0" fontId="9" fillId="0" borderId="0" xfId="0" applyFont="1"/>
    <xf numFmtId="0" fontId="0" fillId="3" borderId="6" xfId="0" applyFill="1" applyBorder="1"/>
    <xf numFmtId="0" fontId="0" fillId="3" borderId="6" xfId="0" applyFill="1" applyBorder="1" applyAlignment="1">
      <alignment horizontal="left" vertical="top"/>
    </xf>
    <xf numFmtId="0" fontId="4" fillId="3" borderId="6" xfId="0" applyFont="1" applyFill="1" applyBorder="1" applyAlignment="1">
      <alignment horizontal="left" vertical="top"/>
    </xf>
    <xf numFmtId="0" fontId="0" fillId="0" borderId="1" xfId="0" applyBorder="1"/>
    <xf numFmtId="0" fontId="0" fillId="10" borderId="0" xfId="0" applyFill="1"/>
    <xf numFmtId="0" fontId="5" fillId="3" borderId="1" xfId="0" applyFont="1" applyFill="1" applyBorder="1" applyAlignment="1">
      <alignment horizontal="left" vertical="center"/>
    </xf>
    <xf numFmtId="0" fontId="0" fillId="0" borderId="1" xfId="0" applyBorder="1" applyAlignment="1">
      <alignment vertical="center"/>
    </xf>
    <xf numFmtId="0" fontId="26" fillId="10" borderId="0" xfId="0" applyFont="1" applyFill="1" applyAlignment="1">
      <alignment vertical="center"/>
    </xf>
    <xf numFmtId="0" fontId="11" fillId="10" borderId="0" xfId="0" applyFont="1" applyFill="1" applyAlignment="1">
      <alignment vertical="center"/>
    </xf>
    <xf numFmtId="0" fontId="0" fillId="3" borderId="1" xfId="0" applyFill="1" applyBorder="1"/>
    <xf numFmtId="0" fontId="1" fillId="3" borderId="0" xfId="0" applyFont="1" applyFill="1" applyAlignment="1">
      <alignment horizontal="center"/>
    </xf>
    <xf numFmtId="0" fontId="0" fillId="3" borderId="0" xfId="0" applyFill="1" applyAlignment="1">
      <alignment horizontal="center"/>
    </xf>
    <xf numFmtId="0" fontId="9" fillId="3" borderId="0" xfId="0" applyFont="1" applyFill="1"/>
    <xf numFmtId="0" fontId="20" fillId="3" borderId="0" xfId="0" applyFont="1" applyFill="1" applyAlignment="1">
      <alignment vertical="center" wrapText="1"/>
    </xf>
    <xf numFmtId="0" fontId="16" fillId="3" borderId="0" xfId="0" applyFont="1" applyFill="1" applyAlignment="1">
      <alignment vertical="center"/>
    </xf>
    <xf numFmtId="0" fontId="9" fillId="3" borderId="0" xfId="0" applyFont="1" applyFill="1" applyAlignment="1">
      <alignment vertical="center"/>
    </xf>
    <xf numFmtId="0" fontId="31" fillId="3" borderId="0" xfId="0" applyFont="1" applyFill="1" applyAlignment="1">
      <alignment vertical="center"/>
    </xf>
    <xf numFmtId="0" fontId="9" fillId="3" borderId="0" xfId="0" applyFont="1" applyFill="1" applyAlignment="1">
      <alignment horizontal="left" vertical="center" indent="2"/>
    </xf>
    <xf numFmtId="0" fontId="16" fillId="3" borderId="0" xfId="0" applyFont="1" applyFill="1" applyAlignment="1">
      <alignment horizontal="left" vertical="center" indent="15"/>
    </xf>
    <xf numFmtId="0" fontId="9" fillId="3" borderId="0" xfId="0" applyFont="1" applyFill="1" applyAlignment="1">
      <alignment horizontal="left" vertical="center" indent="6"/>
    </xf>
    <xf numFmtId="0" fontId="20" fillId="3" borderId="0" xfId="0" applyFont="1" applyFill="1" applyAlignment="1">
      <alignment horizontal="center" vertical="center" wrapText="1"/>
    </xf>
    <xf numFmtId="0" fontId="28" fillId="10" borderId="1" xfId="0" applyFont="1" applyFill="1" applyBorder="1" applyAlignment="1">
      <alignment horizontal="center" vertical="center" wrapText="1"/>
    </xf>
    <xf numFmtId="0" fontId="7" fillId="3" borderId="8" xfId="0" applyFont="1" applyFill="1" applyBorder="1"/>
    <xf numFmtId="0" fontId="24" fillId="10" borderId="8" xfId="0" applyFont="1" applyFill="1" applyBorder="1" applyAlignment="1">
      <alignment horizontal="center" vertical="center" wrapText="1"/>
    </xf>
    <xf numFmtId="0" fontId="7" fillId="0" borderId="8" xfId="0" applyFont="1" applyBorder="1"/>
    <xf numFmtId="0" fontId="24" fillId="10" borderId="8" xfId="0" applyFont="1" applyFill="1" applyBorder="1" applyAlignment="1">
      <alignment vertical="center" wrapText="1"/>
    </xf>
    <xf numFmtId="0" fontId="7" fillId="3" borderId="8" xfId="0" applyFont="1" applyFill="1" applyBorder="1" applyAlignment="1">
      <alignment vertical="center"/>
    </xf>
    <xf numFmtId="0" fontId="7" fillId="0" borderId="8" xfId="0" applyFont="1" applyBorder="1" applyAlignment="1">
      <alignment vertical="center"/>
    </xf>
    <xf numFmtId="0" fontId="17" fillId="3" borderId="8" xfId="0" applyFont="1" applyFill="1" applyBorder="1" applyAlignment="1">
      <alignment horizontal="left" vertical="top" wrapText="1"/>
    </xf>
    <xf numFmtId="0" fontId="17" fillId="3" borderId="8" xfId="0" applyFont="1" applyFill="1" applyBorder="1" applyAlignment="1">
      <alignment horizontal="center" vertical="center" wrapText="1"/>
    </xf>
    <xf numFmtId="0" fontId="17" fillId="3" borderId="8" xfId="0" applyFont="1" applyFill="1" applyBorder="1" applyAlignment="1">
      <alignment horizontal="left" vertical="center" wrapText="1"/>
    </xf>
    <xf numFmtId="0" fontId="19" fillId="3" borderId="8" xfId="0" applyFont="1" applyFill="1" applyBorder="1" applyAlignment="1">
      <alignment vertical="top"/>
    </xf>
    <xf numFmtId="0" fontId="17" fillId="3" borderId="8" xfId="0" applyFont="1" applyFill="1" applyBorder="1" applyAlignment="1">
      <alignment vertical="top"/>
    </xf>
    <xf numFmtId="0" fontId="7" fillId="3" borderId="8" xfId="0" applyFont="1" applyFill="1" applyBorder="1" applyAlignment="1">
      <alignment vertical="top" wrapText="1"/>
    </xf>
    <xf numFmtId="0" fontId="0" fillId="3" borderId="8" xfId="0" applyFill="1" applyBorder="1"/>
    <xf numFmtId="0" fontId="0" fillId="0" borderId="8" xfId="0" applyBorder="1"/>
    <xf numFmtId="0" fontId="28" fillId="10" borderId="8" xfId="0" applyFont="1" applyFill="1" applyBorder="1" applyAlignment="1">
      <alignment horizontal="center" vertical="center"/>
    </xf>
    <xf numFmtId="0" fontId="30" fillId="3" borderId="8" xfId="0" applyFont="1" applyFill="1" applyBorder="1" applyAlignment="1">
      <alignment horizontal="center" vertical="center" wrapText="1"/>
    </xf>
    <xf numFmtId="0" fontId="30" fillId="7" borderId="8" xfId="0" applyFont="1" applyFill="1" applyBorder="1" applyAlignment="1">
      <alignment horizontal="center" vertical="center" wrapText="1"/>
    </xf>
    <xf numFmtId="0" fontId="30" fillId="8" borderId="8" xfId="0" applyFont="1" applyFill="1" applyBorder="1" applyAlignment="1">
      <alignment horizontal="center" vertical="center" wrapText="1"/>
    </xf>
    <xf numFmtId="0" fontId="30" fillId="12" borderId="8"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28" fillId="10" borderId="8" xfId="0" applyFont="1" applyFill="1" applyBorder="1" applyAlignment="1">
      <alignment horizontal="center" vertical="center" wrapText="1"/>
    </xf>
    <xf numFmtId="0" fontId="33" fillId="3" borderId="0" xfId="0" applyFont="1" applyFill="1" applyAlignment="1">
      <alignment horizontal="center" vertical="center" wrapText="1"/>
    </xf>
    <xf numFmtId="0" fontId="9" fillId="3" borderId="0" xfId="0" applyFont="1" applyFill="1" applyAlignment="1">
      <alignment horizontal="left" vertical="center" wrapText="1"/>
    </xf>
    <xf numFmtId="0" fontId="9" fillId="3" borderId="8" xfId="0" applyFont="1" applyFill="1" applyBorder="1" applyAlignment="1">
      <alignment vertical="center"/>
    </xf>
    <xf numFmtId="0" fontId="9" fillId="3" borderId="8" xfId="0" applyFont="1" applyFill="1" applyBorder="1" applyAlignment="1">
      <alignment horizontal="center" vertical="center"/>
    </xf>
    <xf numFmtId="0" fontId="11" fillId="3" borderId="8" xfId="0" applyFont="1" applyFill="1" applyBorder="1" applyAlignment="1">
      <alignment horizontal="center" vertical="center" wrapText="1"/>
    </xf>
    <xf numFmtId="0" fontId="24" fillId="3" borderId="8" xfId="0" applyFont="1" applyFill="1" applyBorder="1" applyAlignment="1">
      <alignment vertical="center" wrapText="1"/>
    </xf>
    <xf numFmtId="0" fontId="0" fillId="3" borderId="14" xfId="0" applyFill="1" applyBorder="1" applyAlignment="1">
      <alignment horizontal="left" vertical="center" indent="2"/>
    </xf>
    <xf numFmtId="0" fontId="0" fillId="3" borderId="15" xfId="0" applyFill="1" applyBorder="1" applyAlignment="1">
      <alignment horizontal="left" vertical="center" indent="2"/>
    </xf>
    <xf numFmtId="0" fontId="0" fillId="3" borderId="15" xfId="0" applyFill="1" applyBorder="1"/>
    <xf numFmtId="0" fontId="0" fillId="3" borderId="16" xfId="0" applyFill="1" applyBorder="1" applyAlignment="1">
      <alignment horizontal="left" vertical="center" indent="2"/>
    </xf>
    <xf numFmtId="0" fontId="0" fillId="3" borderId="17" xfId="0" applyFill="1" applyBorder="1" applyAlignment="1">
      <alignment horizontal="left" vertical="center" indent="2"/>
    </xf>
    <xf numFmtId="0" fontId="0" fillId="3" borderId="16" xfId="0" applyFill="1" applyBorder="1"/>
    <xf numFmtId="0" fontId="0" fillId="3" borderId="19" xfId="0" applyFill="1" applyBorder="1"/>
    <xf numFmtId="0" fontId="0" fillId="3" borderId="17" xfId="0" applyFill="1" applyBorder="1"/>
    <xf numFmtId="0" fontId="28" fillId="3" borderId="8" xfId="0" applyFont="1" applyFill="1" applyBorder="1" applyAlignment="1">
      <alignment horizontal="center" vertical="center" wrapText="1"/>
    </xf>
    <xf numFmtId="0" fontId="5" fillId="10" borderId="8" xfId="0" applyFont="1" applyFill="1" applyBorder="1"/>
    <xf numFmtId="0" fontId="30" fillId="9" borderId="8" xfId="0" applyFont="1" applyFill="1" applyBorder="1" applyAlignment="1">
      <alignment horizontal="center" vertical="center" wrapText="1"/>
    </xf>
    <xf numFmtId="0" fontId="30" fillId="4" borderId="8" xfId="0" applyFont="1" applyFill="1" applyBorder="1" applyAlignment="1">
      <alignment horizontal="center" vertical="center" wrapText="1"/>
    </xf>
    <xf numFmtId="0" fontId="0" fillId="3" borderId="8" xfId="0" applyFill="1" applyBorder="1" applyAlignment="1">
      <alignment horizontal="left" vertical="top" wrapText="1"/>
    </xf>
    <xf numFmtId="14" fontId="17" fillId="3" borderId="8" xfId="0" applyNumberFormat="1" applyFont="1"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11" fillId="10" borderId="8" xfId="0" applyFont="1" applyFill="1" applyBorder="1" applyAlignment="1">
      <alignment horizontal="center" vertical="center"/>
    </xf>
    <xf numFmtId="0" fontId="11" fillId="10" borderId="8" xfId="0" applyFont="1" applyFill="1" applyBorder="1" applyAlignment="1">
      <alignment horizontal="center" vertical="center" wrapText="1"/>
    </xf>
    <xf numFmtId="0" fontId="0" fillId="3" borderId="8" xfId="0" applyFill="1" applyBorder="1" applyAlignment="1">
      <alignment horizontal="center" vertical="top"/>
    </xf>
    <xf numFmtId="0" fontId="0" fillId="0" borderId="8" xfId="0" applyBorder="1" applyAlignment="1">
      <alignment horizontal="center" vertical="top"/>
    </xf>
    <xf numFmtId="0" fontId="5" fillId="3" borderId="8" xfId="0" applyFont="1" applyFill="1" applyBorder="1" applyAlignment="1">
      <alignment vertical="top" wrapText="1"/>
    </xf>
    <xf numFmtId="0" fontId="4" fillId="3" borderId="8" xfId="0" applyFont="1" applyFill="1" applyBorder="1" applyAlignment="1">
      <alignment horizontal="left" vertical="top" wrapText="1"/>
    </xf>
    <xf numFmtId="14" fontId="4" fillId="3" borderId="8" xfId="0" applyNumberFormat="1" applyFont="1" applyFill="1" applyBorder="1" applyAlignment="1">
      <alignment horizontal="left" vertical="top"/>
    </xf>
    <xf numFmtId="0" fontId="5" fillId="3" borderId="8" xfId="0" applyFont="1" applyFill="1" applyBorder="1" applyAlignment="1">
      <alignment wrapText="1"/>
    </xf>
    <xf numFmtId="0" fontId="4" fillId="3" borderId="8" xfId="0" applyFont="1" applyFill="1" applyBorder="1" applyAlignment="1">
      <alignment vertical="top"/>
    </xf>
    <xf numFmtId="0" fontId="0" fillId="0" borderId="8" xfId="0" applyBorder="1" applyAlignment="1">
      <alignment horizontal="center"/>
    </xf>
    <xf numFmtId="0" fontId="0" fillId="0" borderId="0" xfId="0" applyAlignment="1">
      <alignment horizontal="center"/>
    </xf>
    <xf numFmtId="0" fontId="4" fillId="0" borderId="8" xfId="0" applyFont="1" applyBorder="1" applyAlignment="1">
      <alignment horizontal="left" vertical="top" wrapText="1"/>
    </xf>
    <xf numFmtId="0" fontId="0" fillId="0" borderId="8" xfId="0" applyBorder="1" applyAlignment="1">
      <alignment vertical="top" wrapText="1"/>
    </xf>
    <xf numFmtId="0" fontId="5" fillId="0" borderId="8" xfId="0" applyFont="1" applyBorder="1" applyAlignment="1">
      <alignment vertical="top" wrapText="1"/>
    </xf>
    <xf numFmtId="0" fontId="21" fillId="0" borderId="8" xfId="1" applyFont="1" applyBorder="1" applyAlignment="1" applyProtection="1">
      <alignment vertical="top" wrapText="1"/>
    </xf>
    <xf numFmtId="0" fontId="4" fillId="0" borderId="8" xfId="0" applyFont="1" applyBorder="1" applyAlignment="1">
      <alignment vertical="top" wrapText="1"/>
    </xf>
    <xf numFmtId="0" fontId="4" fillId="3" borderId="8" xfId="0" applyFont="1" applyFill="1" applyBorder="1" applyAlignment="1">
      <alignment wrapText="1"/>
    </xf>
    <xf numFmtId="0" fontId="4" fillId="3" borderId="8" xfId="0" applyFont="1" applyFill="1" applyBorder="1" applyAlignment="1">
      <alignment vertical="top" wrapText="1"/>
    </xf>
    <xf numFmtId="0" fontId="6" fillId="3" borderId="8" xfId="1" applyFill="1" applyBorder="1" applyAlignment="1" applyProtection="1">
      <alignment horizontal="left" vertical="top"/>
    </xf>
    <xf numFmtId="0" fontId="7" fillId="3" borderId="8" xfId="0" applyFont="1" applyFill="1" applyBorder="1" applyAlignment="1">
      <alignment vertical="top"/>
    </xf>
    <xf numFmtId="0" fontId="21" fillId="3" borderId="8" xfId="1" applyFont="1" applyFill="1" applyBorder="1" applyAlignment="1" applyProtection="1">
      <alignment horizontal="left" vertical="top" wrapText="1"/>
    </xf>
    <xf numFmtId="0" fontId="8" fillId="3" borderId="8" xfId="0" applyFont="1" applyFill="1" applyBorder="1"/>
    <xf numFmtId="0" fontId="6" fillId="3" borderId="8" xfId="1" applyFill="1" applyBorder="1" applyAlignment="1" applyProtection="1">
      <alignment vertical="top" wrapText="1"/>
    </xf>
    <xf numFmtId="14" fontId="9" fillId="3" borderId="8" xfId="0" applyNumberFormat="1" applyFont="1" applyFill="1" applyBorder="1" applyAlignment="1">
      <alignment horizontal="left" vertical="top"/>
    </xf>
    <xf numFmtId="0" fontId="6" fillId="3" borderId="8" xfId="1" applyFill="1" applyBorder="1" applyAlignment="1" applyProtection="1">
      <alignment vertical="top"/>
    </xf>
    <xf numFmtId="16" fontId="9" fillId="3" borderId="8" xfId="0" applyNumberFormat="1" applyFont="1" applyFill="1" applyBorder="1" applyAlignment="1">
      <alignment horizontal="left" vertical="top"/>
    </xf>
    <xf numFmtId="0" fontId="0" fillId="3" borderId="8" xfId="0" applyFill="1" applyBorder="1" applyAlignment="1">
      <alignment vertical="top"/>
    </xf>
    <xf numFmtId="0" fontId="7" fillId="0" borderId="8" xfId="0" applyFont="1" applyBorder="1" applyAlignment="1">
      <alignment vertical="top"/>
    </xf>
    <xf numFmtId="0" fontId="4" fillId="0" borderId="8" xfId="0" applyFont="1" applyBorder="1"/>
    <xf numFmtId="0" fontId="5" fillId="0" borderId="8" xfId="0" applyFont="1" applyBorder="1" applyAlignment="1">
      <alignment wrapText="1"/>
    </xf>
    <xf numFmtId="0" fontId="9" fillId="0" borderId="8" xfId="0" applyFont="1" applyBorder="1"/>
    <xf numFmtId="0" fontId="0" fillId="0" borderId="8" xfId="0" applyBorder="1" applyAlignment="1">
      <alignment vertical="top"/>
    </xf>
    <xf numFmtId="0" fontId="10" fillId="0" borderId="8" xfId="0" applyFont="1" applyBorder="1" applyAlignment="1">
      <alignment wrapText="1"/>
    </xf>
    <xf numFmtId="0" fontId="5" fillId="0" borderId="8" xfId="0" applyFont="1" applyBorder="1"/>
    <xf numFmtId="0" fontId="15" fillId="3" borderId="8" xfId="0" applyFont="1" applyFill="1" applyBorder="1" applyAlignment="1">
      <alignment horizontal="center" vertical="center"/>
    </xf>
    <xf numFmtId="0" fontId="0" fillId="0" borderId="8" xfId="0" applyBorder="1" applyAlignment="1">
      <alignment vertical="center"/>
    </xf>
    <xf numFmtId="0" fontId="0" fillId="3" borderId="8" xfId="0" applyFill="1" applyBorder="1" applyAlignment="1">
      <alignment vertical="center"/>
    </xf>
    <xf numFmtId="0" fontId="24" fillId="10" borderId="20" xfId="0" applyFont="1" applyFill="1" applyBorder="1" applyAlignment="1">
      <alignment vertical="center" wrapText="1"/>
    </xf>
    <xf numFmtId="0" fontId="11" fillId="10" borderId="20" xfId="0" applyFont="1" applyFill="1" applyBorder="1" applyAlignment="1">
      <alignment vertical="center" wrapText="1"/>
    </xf>
    <xf numFmtId="0" fontId="7" fillId="3" borderId="0" xfId="0" applyFont="1" applyFill="1"/>
    <xf numFmtId="0" fontId="7" fillId="3" borderId="11" xfId="0" applyFont="1" applyFill="1" applyBorder="1"/>
    <xf numFmtId="0" fontId="18" fillId="10" borderId="20" xfId="0" applyFont="1" applyFill="1" applyBorder="1" applyAlignment="1">
      <alignment horizontal="center" vertical="center" wrapText="1"/>
    </xf>
    <xf numFmtId="0" fontId="24" fillId="10" borderId="20" xfId="0" applyFont="1" applyFill="1" applyBorder="1" applyAlignment="1">
      <alignment horizontal="left" wrapText="1"/>
    </xf>
    <xf numFmtId="0" fontId="24" fillId="10" borderId="20" xfId="0" applyFont="1" applyFill="1" applyBorder="1" applyAlignment="1">
      <alignment horizontal="left" vertical="center" wrapText="1"/>
    </xf>
    <xf numFmtId="0" fontId="13" fillId="0" borderId="8" xfId="0" applyFont="1" applyBorder="1" applyAlignment="1">
      <alignment horizontal="center" vertical="center" wrapText="1"/>
    </xf>
    <xf numFmtId="0" fontId="30" fillId="3" borderId="0" xfId="0" applyFont="1" applyFill="1" applyAlignment="1">
      <alignment horizontal="center" vertical="center" wrapText="1"/>
    </xf>
    <xf numFmtId="0" fontId="0" fillId="3" borderId="21" xfId="0" applyFill="1" applyBorder="1"/>
    <xf numFmtId="0" fontId="0" fillId="3" borderId="21" xfId="0" applyFill="1" applyBorder="1" applyAlignment="1">
      <alignment horizontal="left" vertical="top"/>
    </xf>
    <xf numFmtId="0" fontId="4" fillId="3" borderId="21" xfId="0" applyFont="1" applyFill="1" applyBorder="1" applyAlignment="1">
      <alignment horizontal="left" vertical="top"/>
    </xf>
    <xf numFmtId="0" fontId="0" fillId="3" borderId="8" xfId="0" applyFill="1" applyBorder="1" applyAlignment="1">
      <alignment horizontal="left" vertical="center" wrapText="1"/>
    </xf>
    <xf numFmtId="0" fontId="0" fillId="3" borderId="8" xfId="0" applyFill="1" applyBorder="1" applyAlignment="1">
      <alignment horizontal="left" vertical="center"/>
    </xf>
    <xf numFmtId="0" fontId="4" fillId="3" borderId="8" xfId="0" applyFont="1" applyFill="1" applyBorder="1" applyAlignment="1">
      <alignment horizontal="left" vertical="center" wrapText="1"/>
    </xf>
    <xf numFmtId="0" fontId="4" fillId="3" borderId="8" xfId="0" applyFont="1" applyFill="1" applyBorder="1" applyAlignment="1">
      <alignment horizontal="left" vertical="center"/>
    </xf>
    <xf numFmtId="0" fontId="23" fillId="3" borderId="8" xfId="1" applyFont="1" applyFill="1" applyBorder="1" applyAlignment="1" applyProtection="1">
      <alignment horizontal="left" vertical="center" wrapText="1"/>
    </xf>
    <xf numFmtId="14" fontId="0" fillId="3" borderId="8" xfId="0" applyNumberFormat="1" applyFill="1" applyBorder="1" applyAlignment="1">
      <alignment horizontal="left" vertical="center"/>
    </xf>
    <xf numFmtId="0" fontId="22" fillId="3" borderId="8" xfId="0" applyFont="1" applyFill="1" applyBorder="1" applyAlignment="1">
      <alignment horizontal="left" vertical="center" wrapText="1"/>
    </xf>
    <xf numFmtId="0" fontId="22" fillId="0" borderId="8" xfId="0" applyFont="1" applyBorder="1" applyAlignment="1">
      <alignment horizontal="left" vertical="center" wrapText="1"/>
    </xf>
    <xf numFmtId="0" fontId="0" fillId="0" borderId="8" xfId="0" applyBorder="1" applyAlignment="1">
      <alignment horizontal="left" vertical="center"/>
    </xf>
    <xf numFmtId="14" fontId="0" fillId="3" borderId="8" xfId="0" applyNumberFormat="1" applyFill="1" applyBorder="1" applyAlignment="1">
      <alignment horizontal="left" vertical="center" wrapText="1"/>
    </xf>
    <xf numFmtId="0" fontId="36" fillId="10" borderId="8" xfId="0" applyFont="1" applyFill="1" applyBorder="1" applyAlignment="1">
      <alignment vertical="center"/>
    </xf>
    <xf numFmtId="0" fontId="7" fillId="11" borderId="0" xfId="0" applyFont="1" applyFill="1"/>
    <xf numFmtId="0" fontId="7" fillId="11" borderId="8" xfId="0" applyFont="1" applyFill="1" applyBorder="1"/>
    <xf numFmtId="0" fontId="30" fillId="10" borderId="8" xfId="0" applyFont="1" applyFill="1" applyBorder="1" applyAlignment="1">
      <alignment horizontal="center" vertical="center" wrapText="1"/>
    </xf>
    <xf numFmtId="0" fontId="28" fillId="10" borderId="8" xfId="0" applyFont="1" applyFill="1" applyBorder="1" applyAlignment="1">
      <alignment horizontal="left" vertical="center" wrapText="1"/>
    </xf>
    <xf numFmtId="0" fontId="0" fillId="0" borderId="0" xfId="0" applyAlignment="1">
      <alignment vertical="center"/>
    </xf>
    <xf numFmtId="0" fontId="26" fillId="11" borderId="19" xfId="0" applyFont="1" applyFill="1" applyBorder="1" applyAlignment="1">
      <alignment vertical="center"/>
    </xf>
    <xf numFmtId="0" fontId="3" fillId="10" borderId="8" xfId="0" applyFont="1" applyFill="1" applyBorder="1" applyAlignment="1">
      <alignment horizontal="center" vertical="top" wrapText="1"/>
    </xf>
    <xf numFmtId="0" fontId="28" fillId="10" borderId="8" xfId="0" applyFont="1" applyFill="1" applyBorder="1" applyAlignment="1">
      <alignment horizontal="center" vertical="top" wrapText="1"/>
    </xf>
    <xf numFmtId="0" fontId="9" fillId="3" borderId="8" xfId="0" applyFont="1" applyFill="1" applyBorder="1" applyAlignment="1">
      <alignment horizontal="center" vertical="center" wrapText="1"/>
    </xf>
    <xf numFmtId="0" fontId="9" fillId="0" borderId="8" xfId="0" applyFont="1" applyBorder="1" applyAlignment="1">
      <alignment vertical="center"/>
    </xf>
    <xf numFmtId="0" fontId="9" fillId="3" borderId="8" xfId="0" applyFont="1" applyFill="1" applyBorder="1" applyAlignment="1">
      <alignment horizontal="center" wrapText="1"/>
    </xf>
    <xf numFmtId="0" fontId="9" fillId="0" borderId="8" xfId="0" applyFont="1" applyBorder="1" applyAlignment="1">
      <alignment vertical="center" wrapText="1"/>
    </xf>
    <xf numFmtId="0" fontId="27" fillId="11" borderId="0" xfId="0" applyFont="1" applyFill="1"/>
    <xf numFmtId="0" fontId="28" fillId="10" borderId="23" xfId="0" applyFont="1" applyFill="1" applyBorder="1" applyAlignment="1">
      <alignment horizontal="center" vertical="center" wrapText="1"/>
    </xf>
    <xf numFmtId="0" fontId="0" fillId="13" borderId="0" xfId="0" applyFill="1"/>
    <xf numFmtId="0" fontId="5" fillId="0" borderId="8" xfId="0" applyFont="1" applyBorder="1" applyAlignment="1">
      <alignment horizontal="center" vertical="top"/>
    </xf>
    <xf numFmtId="0" fontId="0" fillId="0" borderId="1" xfId="0" applyBorder="1" applyAlignment="1">
      <alignment horizontal="center" vertical="center"/>
    </xf>
    <xf numFmtId="0" fontId="26" fillId="3" borderId="0" xfId="0" applyFont="1" applyFill="1" applyAlignment="1">
      <alignment vertical="center"/>
    </xf>
    <xf numFmtId="0" fontId="38" fillId="3" borderId="0" xfId="0" applyFont="1" applyFill="1" applyAlignment="1">
      <alignment vertical="center"/>
    </xf>
    <xf numFmtId="0" fontId="9" fillId="0" borderId="0" xfId="0" applyFont="1" applyAlignment="1">
      <alignment horizontal="left" vertical="center"/>
    </xf>
    <xf numFmtId="0" fontId="5" fillId="3" borderId="24" xfId="0" applyFont="1" applyFill="1" applyBorder="1" applyAlignment="1">
      <alignment vertical="center"/>
    </xf>
    <xf numFmtId="0" fontId="0" fillId="3" borderId="2" xfId="0" applyFill="1" applyBorder="1" applyAlignment="1">
      <alignment vertical="center"/>
    </xf>
    <xf numFmtId="0" fontId="5" fillId="3" borderId="25" xfId="0" applyFont="1" applyFill="1" applyBorder="1" applyAlignment="1">
      <alignment horizontal="left" vertical="center" wrapText="1"/>
    </xf>
    <xf numFmtId="0" fontId="5" fillId="10" borderId="1" xfId="0" applyFont="1" applyFill="1" applyBorder="1" applyAlignment="1">
      <alignment vertical="center" wrapText="1"/>
    </xf>
    <xf numFmtId="0" fontId="5" fillId="10" borderId="1" xfId="0" applyFont="1" applyFill="1" applyBorder="1" applyAlignment="1">
      <alignment horizontal="left" vertical="center"/>
    </xf>
    <xf numFmtId="0" fontId="5" fillId="10" borderId="1" xfId="0" applyFont="1" applyFill="1" applyBorder="1"/>
    <xf numFmtId="0" fontId="5" fillId="10" borderId="3" xfId="0" applyFont="1" applyFill="1" applyBorder="1" applyAlignment="1">
      <alignment horizontal="left"/>
    </xf>
    <xf numFmtId="0" fontId="5" fillId="10" borderId="4" xfId="0" applyFont="1" applyFill="1" applyBorder="1" applyAlignment="1">
      <alignment horizontal="left"/>
    </xf>
    <xf numFmtId="0" fontId="5" fillId="10" borderId="2" xfId="0" applyFont="1" applyFill="1" applyBorder="1" applyAlignment="1">
      <alignment horizontal="left"/>
    </xf>
    <xf numFmtId="0" fontId="0" fillId="3" borderId="3" xfId="0" applyFill="1" applyBorder="1" applyAlignment="1">
      <alignment horizontal="left"/>
    </xf>
    <xf numFmtId="0" fontId="0" fillId="3" borderId="2" xfId="0" applyFill="1" applyBorder="1" applyAlignment="1">
      <alignment horizontal="left"/>
    </xf>
    <xf numFmtId="0" fontId="0" fillId="0" borderId="1"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5" fillId="10" borderId="3" xfId="0" applyFont="1" applyFill="1" applyBorder="1" applyAlignment="1">
      <alignment horizontal="left" vertical="center"/>
    </xf>
    <xf numFmtId="0" fontId="5" fillId="10" borderId="4" xfId="0" applyFont="1" applyFill="1" applyBorder="1" applyAlignment="1">
      <alignment horizontal="left" vertical="center"/>
    </xf>
    <xf numFmtId="0" fontId="5" fillId="10" borderId="2" xfId="0" applyFont="1" applyFill="1" applyBorder="1" applyAlignment="1">
      <alignment horizontal="left" vertical="center"/>
    </xf>
    <xf numFmtId="0" fontId="5" fillId="3" borderId="3" xfId="0" applyFont="1" applyFill="1" applyBorder="1" applyAlignment="1">
      <alignment horizontal="center"/>
    </xf>
    <xf numFmtId="0" fontId="5" fillId="3" borderId="2" xfId="0" applyFont="1" applyFill="1" applyBorder="1" applyAlignment="1">
      <alignment horizontal="center"/>
    </xf>
    <xf numFmtId="0" fontId="37" fillId="11" borderId="16" xfId="0" applyFont="1" applyFill="1" applyBorder="1" applyAlignment="1">
      <alignment horizontal="left" vertical="center"/>
    </xf>
    <xf numFmtId="0" fontId="37" fillId="11" borderId="17" xfId="0" applyFont="1" applyFill="1" applyBorder="1" applyAlignment="1">
      <alignment horizontal="left" vertical="center"/>
    </xf>
    <xf numFmtId="0" fontId="26" fillId="11" borderId="16" xfId="0" applyFont="1" applyFill="1" applyBorder="1" applyAlignment="1">
      <alignment horizontal="center" vertical="center"/>
    </xf>
    <xf numFmtId="0" fontId="26" fillId="11" borderId="19" xfId="0" applyFont="1" applyFill="1" applyBorder="1" applyAlignment="1">
      <alignment horizontal="center" vertical="center"/>
    </xf>
    <xf numFmtId="0" fontId="0" fillId="3" borderId="14" xfId="0" applyFill="1" applyBorder="1" applyAlignment="1">
      <alignment horizontal="left" vertical="center"/>
    </xf>
    <xf numFmtId="0" fontId="0" fillId="3" borderId="0" xfId="0" applyFill="1" applyAlignment="1">
      <alignment horizontal="left" vertical="center"/>
    </xf>
    <xf numFmtId="0" fontId="0" fillId="3" borderId="15" xfId="0" applyFill="1" applyBorder="1" applyAlignment="1">
      <alignment horizontal="left" vertical="center"/>
    </xf>
    <xf numFmtId="0" fontId="0" fillId="3" borderId="12" xfId="0" applyFill="1" applyBorder="1" applyAlignment="1">
      <alignment horizontal="left" vertical="center"/>
    </xf>
    <xf numFmtId="0" fontId="0" fillId="3" borderId="13" xfId="0" applyFill="1" applyBorder="1" applyAlignment="1">
      <alignment horizontal="left" vertical="center"/>
    </xf>
    <xf numFmtId="0" fontId="0" fillId="3" borderId="18" xfId="0" applyFill="1" applyBorder="1" applyAlignment="1">
      <alignment horizontal="left" vertical="center"/>
    </xf>
    <xf numFmtId="0" fontId="28" fillId="10" borderId="8" xfId="0" applyFont="1" applyFill="1" applyBorder="1" applyAlignment="1">
      <alignment horizontal="center" vertical="center" wrapText="1"/>
    </xf>
    <xf numFmtId="0" fontId="9" fillId="3" borderId="8" xfId="0" applyFont="1" applyFill="1" applyBorder="1" applyAlignment="1">
      <alignment horizontal="left" vertical="center" wrapText="1"/>
    </xf>
    <xf numFmtId="0" fontId="28" fillId="10" borderId="8" xfId="0" applyFont="1" applyFill="1" applyBorder="1" applyAlignment="1">
      <alignment horizontal="center" vertical="center"/>
    </xf>
    <xf numFmtId="0" fontId="20" fillId="3" borderId="8" xfId="0" applyFont="1" applyFill="1" applyBorder="1" applyAlignment="1">
      <alignment horizontal="left" vertical="center" wrapText="1"/>
    </xf>
    <xf numFmtId="0" fontId="9" fillId="3" borderId="9" xfId="0" applyFont="1" applyFill="1" applyBorder="1" applyAlignment="1">
      <alignment horizontal="left" vertical="center"/>
    </xf>
    <xf numFmtId="0" fontId="9" fillId="3" borderId="10" xfId="0" applyFont="1" applyFill="1" applyBorder="1" applyAlignment="1">
      <alignment horizontal="left" vertical="center"/>
    </xf>
    <xf numFmtId="0" fontId="9" fillId="3" borderId="11" xfId="0" applyFont="1" applyFill="1" applyBorder="1" applyAlignment="1">
      <alignment horizontal="left" vertical="center"/>
    </xf>
    <xf numFmtId="0" fontId="2" fillId="10" borderId="9" xfId="0" applyFont="1" applyFill="1" applyBorder="1" applyAlignment="1">
      <alignment horizontal="center"/>
    </xf>
    <xf numFmtId="0" fontId="2" fillId="10" borderId="10" xfId="0" applyFont="1" applyFill="1" applyBorder="1" applyAlignment="1">
      <alignment horizontal="center"/>
    </xf>
    <xf numFmtId="0" fontId="2" fillId="10" borderId="11" xfId="0" applyFont="1" applyFill="1" applyBorder="1" applyAlignment="1">
      <alignment horizontal="center"/>
    </xf>
    <xf numFmtId="0" fontId="26" fillId="11" borderId="0" xfId="0" applyFont="1" applyFill="1" applyAlignment="1">
      <alignment horizontal="center" vertical="center"/>
    </xf>
    <xf numFmtId="0" fontId="9" fillId="3" borderId="8" xfId="0" applyFont="1" applyFill="1" applyBorder="1" applyAlignment="1">
      <alignment horizontal="left" vertical="top" wrapText="1"/>
    </xf>
    <xf numFmtId="0" fontId="32" fillId="10" borderId="8"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8" xfId="0" applyFont="1" applyFill="1" applyBorder="1" applyAlignment="1">
      <alignment horizontal="center" vertical="center" textRotation="90" wrapText="1"/>
    </xf>
    <xf numFmtId="0" fontId="24" fillId="10" borderId="8" xfId="0" applyFont="1" applyFill="1" applyBorder="1" applyAlignment="1">
      <alignment horizontal="center" vertical="center" wrapText="1"/>
    </xf>
    <xf numFmtId="0" fontId="24" fillId="10" borderId="11" xfId="0" applyFont="1" applyFill="1" applyBorder="1" applyAlignment="1">
      <alignment horizontal="center" vertical="center" wrapText="1"/>
    </xf>
    <xf numFmtId="0" fontId="26" fillId="11" borderId="14" xfId="0" applyFont="1" applyFill="1" applyBorder="1" applyAlignment="1">
      <alignment horizontal="center" vertical="center"/>
    </xf>
    <xf numFmtId="0" fontId="26" fillId="11" borderId="9" xfId="0" applyFont="1" applyFill="1" applyBorder="1" applyAlignment="1">
      <alignment horizontal="center" vertical="center"/>
    </xf>
    <xf numFmtId="0" fontId="26" fillId="11" borderId="10" xfId="0" applyFont="1" applyFill="1" applyBorder="1" applyAlignment="1">
      <alignment horizontal="center" vertical="center"/>
    </xf>
    <xf numFmtId="0" fontId="26" fillId="11" borderId="11" xfId="0" applyFont="1" applyFill="1" applyBorder="1" applyAlignment="1">
      <alignment horizontal="center" vertical="center"/>
    </xf>
    <xf numFmtId="0" fontId="26" fillId="11" borderId="22" xfId="0" applyFont="1" applyFill="1" applyBorder="1" applyAlignment="1">
      <alignment horizontal="center" vertical="center"/>
    </xf>
    <xf numFmtId="0" fontId="26" fillId="11" borderId="7" xfId="0" applyFont="1" applyFill="1" applyBorder="1" applyAlignment="1">
      <alignment horizontal="center" vertical="center"/>
    </xf>
  </cellXfs>
  <cellStyles count="2">
    <cellStyle name="Hyperlink" xfId="1" builtinId="8"/>
    <cellStyle name="Normal" xfId="0" builtinId="0"/>
  </cellStyles>
  <dxfs count="23">
    <dxf>
      <fill>
        <patternFill>
          <bgColor theme="9"/>
        </patternFill>
      </fill>
    </dxf>
    <dxf>
      <fill>
        <patternFill>
          <bgColor theme="7"/>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00B050"/>
        </patternFill>
      </fill>
    </dxf>
    <dxf>
      <fill>
        <patternFill>
          <bgColor theme="9"/>
        </patternFill>
      </fill>
    </dxf>
    <dxf>
      <fill>
        <patternFill>
          <bgColor theme="7"/>
        </patternFill>
      </fill>
    </dxf>
    <dxf>
      <fill>
        <patternFill>
          <bgColor theme="5"/>
        </patternFill>
      </fill>
    </dxf>
    <dxf>
      <fill>
        <patternFill>
          <bgColor rgb="FFFF0000"/>
        </patternFill>
      </fill>
    </dxf>
    <dxf>
      <fill>
        <patternFill>
          <bgColor theme="9"/>
        </patternFill>
      </fill>
    </dxf>
    <dxf>
      <fill>
        <patternFill>
          <bgColor theme="7"/>
        </patternFill>
      </fill>
    </dxf>
    <dxf>
      <fill>
        <patternFill>
          <bgColor theme="5"/>
        </patternFill>
      </fill>
    </dxf>
    <dxf>
      <fill>
        <patternFill>
          <bgColor rgb="FFFF0000"/>
        </patternFill>
      </fill>
    </dxf>
    <dxf>
      <font>
        <b val="0"/>
        <i/>
        <strike val="0"/>
      </font>
      <fill>
        <patternFill>
          <bgColor theme="0" tint="-0.14996795556505021"/>
        </patternFill>
      </fill>
    </dxf>
    <dxf>
      <fill>
        <patternFill>
          <bgColor theme="1"/>
        </patternFill>
      </fill>
    </dxf>
    <dxf>
      <fill>
        <patternFill>
          <bgColor theme="2"/>
        </patternFill>
      </fill>
    </dxf>
    <dxf>
      <fill>
        <patternFill>
          <bgColor theme="4"/>
        </patternFill>
      </fill>
    </dxf>
    <dxf>
      <fill>
        <patternFill>
          <bgColor rgb="FF92D050"/>
        </patternFill>
      </fill>
    </dxf>
    <dxf>
      <fill>
        <patternFill>
          <bgColor rgb="FFFF9933"/>
        </patternFill>
      </fill>
    </dxf>
    <dxf>
      <fill>
        <patternFill>
          <bgColor rgb="FFFF3737"/>
        </patternFill>
      </fill>
    </dxf>
    <dxf>
      <fill>
        <patternFill>
          <bgColor rgb="FFFFCC00"/>
        </patternFill>
      </fill>
    </dxf>
  </dxfs>
  <tableStyles count="0" defaultTableStyle="TableStyleMedium2" defaultPivotStyle="PivotStyleLight16"/>
  <colors>
    <mruColors>
      <color rgb="FFCFDB00"/>
      <color rgb="FF008986"/>
      <color rgb="FF92D050"/>
      <color rgb="FFFF9933"/>
      <color rgb="FFFFCC00"/>
      <color rgb="FFFF3737"/>
      <color rgb="FFCCCC00"/>
      <color rgb="FF009999"/>
      <color rgb="FFF4EE00"/>
      <color rgb="FF3055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1782234</xdr:colOff>
      <xdr:row>0</xdr:row>
      <xdr:rowOff>200025</xdr:rowOff>
    </xdr:from>
    <xdr:to>
      <xdr:col>4</xdr:col>
      <xdr:colOff>935567</xdr:colOff>
      <xdr:row>0</xdr:row>
      <xdr:rowOff>685800</xdr:rowOff>
    </xdr:to>
    <xdr:pic>
      <xdr:nvPicPr>
        <xdr:cNvPr id="2" name="Picture 1">
          <a:extLst>
            <a:ext uri="{FF2B5EF4-FFF2-40B4-BE49-F238E27FC236}">
              <a16:creationId xmlns:a16="http://schemas.microsoft.com/office/drawing/2014/main" id="{7894BD8F-2710-0760-50E3-320FB45CC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1995" b="11995"/>
        <a:stretch/>
      </xdr:blipFill>
      <xdr:spPr bwMode="auto">
        <a:xfrm>
          <a:off x="3990623" y="200025"/>
          <a:ext cx="4953000" cy="48577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75B94-3AEA-46A5-8D1A-22E6800EF43D}">
  <dimension ref="A1:G48"/>
  <sheetViews>
    <sheetView showGridLines="0" tabSelected="1" zoomScale="180" zoomScaleNormal="180" workbookViewId="0"/>
  </sheetViews>
  <sheetFormatPr baseColWidth="10" defaultColWidth="0" defaultRowHeight="16" x14ac:dyDescent="0.2"/>
  <cols>
    <col min="1" max="1" width="24.85546875" customWidth="1"/>
    <col min="2" max="2" width="22.7109375" customWidth="1"/>
    <col min="3" max="3" width="20.7109375" customWidth="1"/>
    <col min="4" max="4" width="21.85546875" customWidth="1"/>
    <col min="5" max="5" width="13.7109375" customWidth="1"/>
    <col min="6" max="7" width="0" hidden="1" customWidth="1"/>
    <col min="8" max="16384" width="9.28515625" hidden="1"/>
  </cols>
  <sheetData>
    <row r="1" spans="1:7" ht="78" customHeight="1" x14ac:dyDescent="0.2">
      <c r="A1" s="164" t="s">
        <v>0</v>
      </c>
      <c r="B1" s="163"/>
      <c r="C1" s="163"/>
      <c r="D1" s="163"/>
      <c r="E1" s="1"/>
      <c r="F1" s="1"/>
      <c r="G1" s="1"/>
    </row>
    <row r="2" spans="1:7" ht="27" customHeight="1" x14ac:dyDescent="0.2">
      <c r="A2" s="25" t="s">
        <v>1</v>
      </c>
      <c r="B2" s="24"/>
      <c r="C2" s="24"/>
      <c r="D2" s="24"/>
      <c r="E2" s="21"/>
      <c r="F2" s="1"/>
      <c r="G2" s="1"/>
    </row>
    <row r="3" spans="1:7" ht="25.5" customHeight="1" x14ac:dyDescent="0.2">
      <c r="A3" s="166" t="s">
        <v>2</v>
      </c>
      <c r="B3" s="167" t="s">
        <v>3</v>
      </c>
      <c r="C3" s="22" t="s">
        <v>4</v>
      </c>
      <c r="D3" s="183"/>
      <c r="E3" s="184"/>
      <c r="F3" s="1"/>
      <c r="G3" s="1"/>
    </row>
    <row r="4" spans="1:7" ht="32.5" customHeight="1" x14ac:dyDescent="0.2">
      <c r="A4" s="168" t="s">
        <v>5</v>
      </c>
      <c r="B4" s="23" t="s">
        <v>3</v>
      </c>
      <c r="C4" s="23" t="s">
        <v>6</v>
      </c>
      <c r="D4" s="23" t="s">
        <v>7</v>
      </c>
      <c r="E4" s="23" t="s">
        <v>8</v>
      </c>
      <c r="F4" s="1"/>
      <c r="G4" s="1"/>
    </row>
    <row r="5" spans="1:7" ht="21" customHeight="1" x14ac:dyDescent="0.2">
      <c r="A5" s="180" t="s">
        <v>9</v>
      </c>
      <c r="B5" s="181"/>
      <c r="C5" s="181"/>
      <c r="D5" s="181"/>
      <c r="E5" s="182"/>
      <c r="F5" s="1"/>
      <c r="G5" s="1"/>
    </row>
    <row r="6" spans="1:7" x14ac:dyDescent="0.2">
      <c r="A6" s="178" t="s">
        <v>10</v>
      </c>
      <c r="B6" s="179"/>
      <c r="C6" s="23" t="s">
        <v>6</v>
      </c>
      <c r="D6" s="23" t="s">
        <v>7</v>
      </c>
      <c r="E6" s="23" t="s">
        <v>8</v>
      </c>
      <c r="F6" s="1"/>
      <c r="G6" s="1"/>
    </row>
    <row r="7" spans="1:7" x14ac:dyDescent="0.2">
      <c r="A7" s="178" t="s">
        <v>10</v>
      </c>
      <c r="B7" s="179"/>
      <c r="C7" s="23" t="s">
        <v>6</v>
      </c>
      <c r="D7" s="23" t="s">
        <v>7</v>
      </c>
      <c r="E7" s="23" t="s">
        <v>8</v>
      </c>
      <c r="F7" s="1"/>
      <c r="G7" s="1"/>
    </row>
    <row r="8" spans="1:7" x14ac:dyDescent="0.2">
      <c r="A8" s="178" t="s">
        <v>10</v>
      </c>
      <c r="B8" s="179"/>
      <c r="C8" s="23" t="s">
        <v>6</v>
      </c>
      <c r="D8" s="23" t="s">
        <v>7</v>
      </c>
      <c r="E8" s="23" t="s">
        <v>8</v>
      </c>
      <c r="F8" s="1"/>
      <c r="G8" s="1"/>
    </row>
    <row r="9" spans="1:7" x14ac:dyDescent="0.2">
      <c r="A9" s="10"/>
      <c r="C9" s="12"/>
      <c r="F9" s="1"/>
      <c r="G9" s="1"/>
    </row>
    <row r="10" spans="1:7" ht="36" customHeight="1" x14ac:dyDescent="0.2">
      <c r="A10" s="169" t="s">
        <v>11</v>
      </c>
      <c r="B10" s="23" t="s">
        <v>10</v>
      </c>
      <c r="C10" s="23" t="s">
        <v>6</v>
      </c>
      <c r="D10" s="23" t="s">
        <v>12</v>
      </c>
      <c r="E10" s="23" t="s">
        <v>8</v>
      </c>
      <c r="F10" s="1"/>
      <c r="G10" s="1"/>
    </row>
    <row r="11" spans="1:7" x14ac:dyDescent="0.2">
      <c r="A11" s="11"/>
      <c r="B11" s="1"/>
      <c r="C11" s="1"/>
      <c r="D11" s="1"/>
      <c r="E11" s="1"/>
      <c r="F11" s="1"/>
      <c r="G11" s="1"/>
    </row>
    <row r="12" spans="1:7" x14ac:dyDescent="0.2">
      <c r="A12" s="170" t="s">
        <v>13</v>
      </c>
      <c r="B12" s="26" t="s">
        <v>14</v>
      </c>
      <c r="C12" s="171" t="s">
        <v>15</v>
      </c>
      <c r="D12" s="175"/>
      <c r="E12" s="176"/>
      <c r="F12" s="1"/>
      <c r="G12" s="1"/>
    </row>
    <row r="13" spans="1:7" x14ac:dyDescent="0.2">
      <c r="A13" s="9"/>
      <c r="F13" s="1"/>
      <c r="G13" s="1"/>
    </row>
    <row r="14" spans="1:7" x14ac:dyDescent="0.2">
      <c r="A14" s="180" t="s">
        <v>16</v>
      </c>
      <c r="B14" s="181"/>
      <c r="C14" s="181"/>
      <c r="D14" s="181"/>
      <c r="E14" s="182"/>
      <c r="F14" s="1"/>
      <c r="G14" s="1"/>
    </row>
    <row r="15" spans="1:7" x14ac:dyDescent="0.2">
      <c r="A15" s="177" t="s">
        <v>10</v>
      </c>
      <c r="B15" s="177"/>
      <c r="C15" s="23" t="s">
        <v>6</v>
      </c>
      <c r="D15" s="178" t="s">
        <v>7</v>
      </c>
      <c r="E15" s="179"/>
      <c r="F15" s="1"/>
      <c r="G15" s="1"/>
    </row>
    <row r="16" spans="1:7" x14ac:dyDescent="0.2">
      <c r="A16" s="177" t="s">
        <v>10</v>
      </c>
      <c r="B16" s="177"/>
      <c r="C16" s="23" t="s">
        <v>6</v>
      </c>
      <c r="D16" s="178" t="s">
        <v>7</v>
      </c>
      <c r="E16" s="179"/>
      <c r="F16" s="1"/>
      <c r="G16" s="1"/>
    </row>
    <row r="17" spans="1:7" x14ac:dyDescent="0.2">
      <c r="A17" s="177" t="s">
        <v>10</v>
      </c>
      <c r="B17" s="177"/>
      <c r="C17" s="23" t="s">
        <v>6</v>
      </c>
      <c r="D17" s="178" t="s">
        <v>7</v>
      </c>
      <c r="E17" s="179"/>
      <c r="F17" s="1"/>
      <c r="G17" s="1"/>
    </row>
    <row r="18" spans="1:7" x14ac:dyDescent="0.2">
      <c r="F18" s="1"/>
      <c r="G18" s="1"/>
    </row>
    <row r="19" spans="1:7" x14ac:dyDescent="0.2">
      <c r="A19" s="172" t="s">
        <v>17</v>
      </c>
      <c r="B19" s="173"/>
      <c r="C19" s="173"/>
      <c r="D19" s="173"/>
      <c r="E19" s="174"/>
    </row>
    <row r="20" spans="1:7" ht="21" customHeight="1" x14ac:dyDescent="0.2">
      <c r="A20" s="165" t="s">
        <v>18</v>
      </c>
    </row>
    <row r="21" spans="1:7" x14ac:dyDescent="0.2">
      <c r="A21" s="79" t="s">
        <v>19</v>
      </c>
      <c r="B21" s="80" t="s">
        <v>20</v>
      </c>
      <c r="C21" s="55" t="s">
        <v>21</v>
      </c>
      <c r="D21" s="56" t="s">
        <v>22</v>
      </c>
      <c r="E21" s="81" t="s">
        <v>23</v>
      </c>
    </row>
    <row r="22" spans="1:7" x14ac:dyDescent="0.2">
      <c r="A22" s="52"/>
      <c r="B22" s="95">
        <f>COUNTIF(Risks!$J$3:$J$500,"&lt;5")</f>
        <v>1</v>
      </c>
      <c r="C22" s="95">
        <f>COUNTIFS(Risks!$I$3:$J$500,"&gt;4",Risks!$I$3:$J$500, "&lt;13")</f>
        <v>0</v>
      </c>
      <c r="D22" s="95">
        <f>COUNTIFS(Risks!$I$3:$J$500,"&gt;12",Risks!$I$3:$J$500, "&lt;20")</f>
        <v>0</v>
      </c>
      <c r="E22" s="95">
        <f>COUNTIF(Risks!$J$3:$J$500,"&gt;20")</f>
        <v>0</v>
      </c>
    </row>
    <row r="23" spans="1:7" x14ac:dyDescent="0.2">
      <c r="B23" s="96"/>
      <c r="C23" s="96"/>
      <c r="D23" s="96"/>
    </row>
    <row r="24" spans="1:7" x14ac:dyDescent="0.2">
      <c r="A24" s="79" t="s">
        <v>24</v>
      </c>
      <c r="B24" s="80" t="s">
        <v>20</v>
      </c>
      <c r="C24" s="55" t="s">
        <v>21</v>
      </c>
      <c r="D24" s="56" t="s">
        <v>22</v>
      </c>
      <c r="E24" s="81" t="s">
        <v>23</v>
      </c>
    </row>
    <row r="25" spans="1:7" x14ac:dyDescent="0.2">
      <c r="A25" s="52"/>
      <c r="B25" s="95">
        <f>COUNTIF(Assumptions!$E$3:$E$500,B24)</f>
        <v>1</v>
      </c>
      <c r="C25" s="95">
        <f>COUNTIF(Assumptions!$E$3:$E$500,C24)</f>
        <v>1</v>
      </c>
      <c r="D25" s="95">
        <f>COUNTIF(Assumptions!$E$3:$E$500,D24)</f>
        <v>0</v>
      </c>
      <c r="E25" s="95">
        <f>COUNTIF(Assumptions!$E$3:$E$500,E24)</f>
        <v>0</v>
      </c>
    </row>
    <row r="26" spans="1:7" x14ac:dyDescent="0.2">
      <c r="B26" s="96"/>
      <c r="C26" s="96"/>
      <c r="D26" s="96"/>
    </row>
    <row r="27" spans="1:7" x14ac:dyDescent="0.2">
      <c r="A27" s="79" t="s">
        <v>25</v>
      </c>
      <c r="B27" s="80" t="s">
        <v>20</v>
      </c>
      <c r="C27" s="55" t="s">
        <v>21</v>
      </c>
      <c r="D27" s="56" t="s">
        <v>22</v>
      </c>
      <c r="E27" s="81" t="s">
        <v>23</v>
      </c>
    </row>
    <row r="28" spans="1:7" x14ac:dyDescent="0.2">
      <c r="A28" s="119"/>
      <c r="B28" s="95">
        <f>COUNTIF('Issues '!$G$3:$G$500,B27)</f>
        <v>0</v>
      </c>
      <c r="C28" s="95">
        <f>COUNTIF('Issues '!$G$3:$G$500,C27)</f>
        <v>0</v>
      </c>
      <c r="D28" s="95">
        <f>COUNTIF('Issues '!$G$3:$G$500,D27)</f>
        <v>0</v>
      </c>
      <c r="E28" s="95">
        <f>COUNTIF('Issues '!$G$3:$G$500,E27)</f>
        <v>1</v>
      </c>
    </row>
    <row r="30" spans="1:7" x14ac:dyDescent="0.2">
      <c r="A30" s="79" t="s">
        <v>26</v>
      </c>
      <c r="B30" s="80" t="s">
        <v>27</v>
      </c>
      <c r="C30" s="55" t="s">
        <v>28</v>
      </c>
      <c r="D30" s="56" t="s">
        <v>29</v>
      </c>
      <c r="E30" s="81" t="s">
        <v>30</v>
      </c>
    </row>
    <row r="31" spans="1:7" x14ac:dyDescent="0.2">
      <c r="A31" s="52"/>
      <c r="B31" s="95">
        <f>COUNTIF(Actions!$G$3:$G$500,B30)</f>
        <v>0</v>
      </c>
      <c r="C31" s="95">
        <f>COUNTIF(Actions!$G$3:$G$500,C30)</f>
        <v>1</v>
      </c>
      <c r="D31" s="95">
        <f>COUNTIF(Actions!$G$3:$G$500,D30)</f>
        <v>1</v>
      </c>
      <c r="E31" s="95">
        <f>COUNTIF(Actions!$G$3:$G$500,E30)</f>
        <v>0</v>
      </c>
    </row>
    <row r="32" spans="1:7" s="160" customFormat="1" x14ac:dyDescent="0.2"/>
    <row r="33" s="160" customFormat="1" x14ac:dyDescent="0.2"/>
    <row r="34" s="160" customFormat="1" x14ac:dyDescent="0.2"/>
    <row r="35" s="160" customFormat="1" x14ac:dyDescent="0.2"/>
    <row r="36" s="160" customFormat="1" x14ac:dyDescent="0.2"/>
    <row r="37" s="160" customFormat="1" x14ac:dyDescent="0.2"/>
    <row r="38" s="160" customFormat="1" x14ac:dyDescent="0.2"/>
    <row r="39" s="160" customFormat="1" x14ac:dyDescent="0.2"/>
    <row r="40" s="160" customFormat="1" x14ac:dyDescent="0.2"/>
    <row r="41" s="160" customFormat="1" x14ac:dyDescent="0.2"/>
    <row r="42" s="160" customFormat="1" x14ac:dyDescent="0.2"/>
    <row r="43" s="160" customFormat="1" x14ac:dyDescent="0.2"/>
    <row r="44" s="160" customFormat="1" x14ac:dyDescent="0.2"/>
    <row r="45" s="160" customFormat="1" x14ac:dyDescent="0.2"/>
    <row r="46" s="160" customFormat="1" x14ac:dyDescent="0.2"/>
    <row r="47" s="160" customFormat="1" x14ac:dyDescent="0.2"/>
    <row r="48" s="160" customFormat="1" x14ac:dyDescent="0.2"/>
  </sheetData>
  <mergeCells count="14">
    <mergeCell ref="A8:B8"/>
    <mergeCell ref="A15:B15"/>
    <mergeCell ref="A14:E14"/>
    <mergeCell ref="A5:E5"/>
    <mergeCell ref="D3:E3"/>
    <mergeCell ref="A6:B6"/>
    <mergeCell ref="A7:B7"/>
    <mergeCell ref="A19:E19"/>
    <mergeCell ref="D12:E12"/>
    <mergeCell ref="A16:B16"/>
    <mergeCell ref="A17:B17"/>
    <mergeCell ref="D15:E15"/>
    <mergeCell ref="D16:E16"/>
    <mergeCell ref="D17:E17"/>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9E5F0-D88A-42D7-AFFC-C4385C71D351}">
  <dimension ref="C1:J34"/>
  <sheetViews>
    <sheetView showGridLines="0" topLeftCell="C1" zoomScale="82" zoomScaleNormal="82" workbookViewId="0">
      <pane ySplit="2" topLeftCell="A3" activePane="bottomLeft" state="frozen"/>
      <selection activeCell="B1" sqref="B1"/>
      <selection pane="bottomLeft" activeCell="F12" sqref="F12"/>
    </sheetView>
  </sheetViews>
  <sheetFormatPr baseColWidth="10" defaultColWidth="0" defaultRowHeight="16" x14ac:dyDescent="0.2"/>
  <cols>
    <col min="1" max="2" width="9.28515625" hidden="1" customWidth="1"/>
    <col min="3" max="3" width="9.28515625" customWidth="1"/>
    <col min="4" max="4" width="46.85546875" customWidth="1"/>
    <col min="5" max="5" width="35.85546875" customWidth="1"/>
    <col min="6" max="6" width="38.5703125" customWidth="1"/>
    <col min="7" max="7" width="40.140625" customWidth="1"/>
    <col min="8" max="8" width="40.7109375" customWidth="1"/>
    <col min="9" max="9" width="0" hidden="1" customWidth="1"/>
    <col min="10" max="16384" width="9.28515625" hidden="1"/>
  </cols>
  <sheetData>
    <row r="1" spans="3:10" ht="44" customHeight="1" x14ac:dyDescent="0.2">
      <c r="C1" s="185" t="s">
        <v>31</v>
      </c>
      <c r="D1" s="186"/>
      <c r="E1" s="187" t="s">
        <v>32</v>
      </c>
      <c r="F1" s="188"/>
      <c r="G1" s="188"/>
      <c r="H1" s="188"/>
      <c r="I1" s="151"/>
      <c r="J1" s="151"/>
    </row>
    <row r="2" spans="3:10" ht="83.5" customHeight="1" x14ac:dyDescent="0.2">
      <c r="C2" s="145" t="s">
        <v>33</v>
      </c>
      <c r="D2" s="152" t="s">
        <v>34</v>
      </c>
      <c r="E2" s="152" t="s">
        <v>35</v>
      </c>
      <c r="F2" s="152" t="s">
        <v>36</v>
      </c>
      <c r="G2" s="152" t="s">
        <v>37</v>
      </c>
      <c r="H2" s="153" t="s">
        <v>38</v>
      </c>
    </row>
    <row r="3" spans="3:10" x14ac:dyDescent="0.2">
      <c r="C3" s="120" t="s">
        <v>39</v>
      </c>
      <c r="D3" s="67"/>
      <c r="E3" s="116"/>
      <c r="F3" s="67"/>
      <c r="G3" s="67"/>
      <c r="H3" s="154"/>
    </row>
    <row r="4" spans="3:10" x14ac:dyDescent="0.2">
      <c r="C4" s="120" t="s">
        <v>40</v>
      </c>
      <c r="D4" s="67"/>
      <c r="E4" s="116"/>
      <c r="F4" s="67"/>
      <c r="G4" s="67"/>
      <c r="H4" s="154"/>
    </row>
    <row r="5" spans="3:10" x14ac:dyDescent="0.2">
      <c r="C5" s="120" t="s">
        <v>41</v>
      </c>
      <c r="D5" s="67"/>
      <c r="E5" s="116"/>
      <c r="F5" s="155"/>
      <c r="G5" s="156"/>
      <c r="H5" s="157"/>
    </row>
    <row r="6" spans="3:10" x14ac:dyDescent="0.2">
      <c r="C6" s="120" t="s">
        <v>42</v>
      </c>
      <c r="D6" s="67"/>
      <c r="E6" s="116"/>
      <c r="F6" s="155"/>
      <c r="G6" s="154"/>
      <c r="H6" s="157"/>
    </row>
    <row r="7" spans="3:10" x14ac:dyDescent="0.2">
      <c r="C7" s="120" t="s">
        <v>43</v>
      </c>
      <c r="D7" s="67"/>
      <c r="E7" s="116"/>
      <c r="F7" s="155"/>
      <c r="G7" s="154"/>
      <c r="H7" s="157"/>
    </row>
    <row r="8" spans="3:10" x14ac:dyDescent="0.2">
      <c r="C8" s="120" t="s">
        <v>44</v>
      </c>
      <c r="D8" s="67"/>
      <c r="E8" s="116"/>
      <c r="F8" s="67"/>
      <c r="G8" s="67"/>
      <c r="H8" s="67"/>
    </row>
    <row r="9" spans="3:10" x14ac:dyDescent="0.2">
      <c r="C9" s="120" t="s">
        <v>45</v>
      </c>
      <c r="D9" s="67"/>
      <c r="E9" s="116"/>
      <c r="F9" s="66"/>
      <c r="G9" s="67"/>
      <c r="H9" s="154"/>
    </row>
    <row r="10" spans="3:10" x14ac:dyDescent="0.2">
      <c r="C10" s="120" t="s">
        <v>46</v>
      </c>
      <c r="D10" s="67"/>
      <c r="E10" s="116"/>
      <c r="F10" s="66"/>
      <c r="G10" s="67"/>
      <c r="H10" s="154"/>
    </row>
    <row r="11" spans="3:10" x14ac:dyDescent="0.2">
      <c r="C11" s="120" t="s">
        <v>47</v>
      </c>
      <c r="D11" s="67"/>
      <c r="E11" s="116"/>
      <c r="F11" s="116"/>
      <c r="G11" s="116"/>
      <c r="H11" s="116"/>
    </row>
    <row r="12" spans="3:10" x14ac:dyDescent="0.2">
      <c r="C12" s="120" t="s">
        <v>48</v>
      </c>
      <c r="D12" s="67"/>
      <c r="E12" s="116"/>
      <c r="F12" s="116"/>
      <c r="G12" s="116"/>
      <c r="H12" s="116"/>
    </row>
    <row r="13" spans="3:10" x14ac:dyDescent="0.2">
      <c r="C13" s="120" t="s">
        <v>49</v>
      </c>
      <c r="D13" s="67"/>
      <c r="E13" s="116"/>
      <c r="F13" s="116"/>
      <c r="G13" s="116"/>
      <c r="H13" s="116"/>
    </row>
    <row r="14" spans="3:10" x14ac:dyDescent="0.2">
      <c r="C14" s="120" t="s">
        <v>50</v>
      </c>
      <c r="D14" s="67"/>
      <c r="E14" s="116"/>
      <c r="F14" s="116"/>
      <c r="G14" s="116"/>
      <c r="H14" s="116"/>
    </row>
    <row r="15" spans="3:10" x14ac:dyDescent="0.2">
      <c r="C15" s="120" t="s">
        <v>51</v>
      </c>
      <c r="D15" s="67"/>
      <c r="E15" s="116"/>
      <c r="F15" s="116"/>
      <c r="G15" s="116"/>
      <c r="H15" s="116"/>
    </row>
    <row r="16" spans="3:10" x14ac:dyDescent="0.2">
      <c r="C16" s="120" t="s">
        <v>52</v>
      </c>
      <c r="D16" s="67"/>
      <c r="E16" s="116"/>
      <c r="F16" s="116"/>
      <c r="G16" s="116"/>
      <c r="H16" s="116"/>
    </row>
    <row r="17" spans="3:8" x14ac:dyDescent="0.2">
      <c r="C17" s="120" t="s">
        <v>53</v>
      </c>
      <c r="D17" s="67"/>
      <c r="E17" s="116"/>
      <c r="F17" s="116"/>
      <c r="G17" s="116"/>
      <c r="H17" s="116"/>
    </row>
    <row r="18" spans="3:8" x14ac:dyDescent="0.2">
      <c r="C18" s="120" t="s">
        <v>54</v>
      </c>
      <c r="D18" s="67"/>
      <c r="E18" s="116"/>
      <c r="F18" s="116"/>
      <c r="G18" s="116"/>
      <c r="H18" s="116"/>
    </row>
    <row r="19" spans="3:8" x14ac:dyDescent="0.2">
      <c r="C19" s="120" t="s">
        <v>55</v>
      </c>
      <c r="D19" s="67"/>
      <c r="E19" s="116"/>
      <c r="F19" s="116"/>
      <c r="G19" s="116"/>
      <c r="H19" s="116"/>
    </row>
    <row r="20" spans="3:8" x14ac:dyDescent="0.2">
      <c r="C20" s="120" t="s">
        <v>56</v>
      </c>
      <c r="D20" s="67"/>
      <c r="E20" s="116"/>
      <c r="F20" s="116"/>
      <c r="G20" s="116"/>
      <c r="H20" s="116"/>
    </row>
    <row r="21" spans="3:8" x14ac:dyDescent="0.2">
      <c r="C21" s="120" t="s">
        <v>57</v>
      </c>
      <c r="D21" s="67"/>
      <c r="E21" s="116"/>
      <c r="F21" s="116"/>
      <c r="G21" s="116"/>
      <c r="H21" s="116"/>
    </row>
    <row r="22" spans="3:8" x14ac:dyDescent="0.2">
      <c r="C22" s="120" t="s">
        <v>58</v>
      </c>
      <c r="D22" s="67"/>
      <c r="E22" s="116"/>
      <c r="F22" s="116"/>
      <c r="G22" s="116"/>
      <c r="H22" s="116"/>
    </row>
    <row r="23" spans="3:8" x14ac:dyDescent="0.2">
      <c r="C23" s="120" t="s">
        <v>59</v>
      </c>
      <c r="D23" s="67"/>
      <c r="E23" s="116"/>
      <c r="F23" s="116"/>
      <c r="G23" s="116"/>
      <c r="H23" s="116"/>
    </row>
    <row r="24" spans="3:8" x14ac:dyDescent="0.2">
      <c r="C24" s="120" t="s">
        <v>60</v>
      </c>
      <c r="D24" s="67"/>
      <c r="E24" s="116"/>
      <c r="F24" s="116"/>
      <c r="G24" s="116"/>
      <c r="H24" s="116"/>
    </row>
    <row r="25" spans="3:8" x14ac:dyDescent="0.2">
      <c r="C25" s="120" t="s">
        <v>61</v>
      </c>
      <c r="D25" s="67"/>
      <c r="E25" s="116"/>
      <c r="F25" s="116"/>
      <c r="G25" s="116"/>
      <c r="H25" s="116"/>
    </row>
    <row r="26" spans="3:8" x14ac:dyDescent="0.2">
      <c r="C26" s="120" t="s">
        <v>62</v>
      </c>
      <c r="D26" s="67"/>
      <c r="E26" s="116"/>
      <c r="F26" s="116"/>
      <c r="G26" s="116"/>
      <c r="H26" s="116"/>
    </row>
    <row r="27" spans="3:8" x14ac:dyDescent="0.2">
      <c r="C27" s="120" t="s">
        <v>63</v>
      </c>
      <c r="D27" s="67"/>
      <c r="E27" s="116"/>
      <c r="F27" s="116"/>
      <c r="G27" s="116"/>
      <c r="H27" s="116"/>
    </row>
    <row r="28" spans="3:8" x14ac:dyDescent="0.2">
      <c r="C28" s="120" t="s">
        <v>64</v>
      </c>
      <c r="D28" s="67"/>
      <c r="E28" s="116"/>
      <c r="F28" s="116"/>
      <c r="G28" s="116"/>
      <c r="H28" s="116"/>
    </row>
    <row r="33" customFormat="1" x14ac:dyDescent="0.2"/>
    <row r="34" customFormat="1" x14ac:dyDescent="0.2"/>
  </sheetData>
  <autoFilter ref="E2:H2" xr:uid="{6C79E5F0-D88A-42D7-AFFC-C4385C71D351}"/>
  <mergeCells count="2">
    <mergeCell ref="C1:D1"/>
    <mergeCell ref="E1:H1"/>
  </mergeCells>
  <phoneticPr fontId="3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M103"/>
  <sheetViews>
    <sheetView showGridLines="0" topLeftCell="A29" zoomScale="78" zoomScaleNormal="78" workbookViewId="0">
      <selection activeCell="C35" sqref="C35:H39"/>
    </sheetView>
  </sheetViews>
  <sheetFormatPr baseColWidth="10" defaultColWidth="0" defaultRowHeight="16" zeroHeight="1" x14ac:dyDescent="0.2"/>
  <cols>
    <col min="1" max="1" width="42.140625" customWidth="1"/>
    <col min="2" max="2" width="4.5703125" customWidth="1"/>
    <col min="3" max="3" width="25.28515625" customWidth="1"/>
    <col min="4" max="4" width="8.85546875" customWidth="1"/>
    <col min="5" max="8" width="9.28515625" customWidth="1"/>
    <col min="9" max="16365" width="9.28515625" hidden="1"/>
    <col min="16368" max="16384" width="9.28515625" hidden="1"/>
  </cols>
  <sheetData>
    <row r="1" spans="1:12" ht="53.5" customHeight="1" x14ac:dyDescent="0.2">
      <c r="A1" s="205" t="s">
        <v>65</v>
      </c>
      <c r="B1" s="205"/>
      <c r="C1" s="205"/>
      <c r="D1" s="205"/>
      <c r="E1" s="205"/>
      <c r="F1" s="205"/>
      <c r="G1" s="205"/>
      <c r="H1" s="205"/>
    </row>
    <row r="2" spans="1:12" ht="18" x14ac:dyDescent="0.2">
      <c r="A2" s="27"/>
      <c r="B2" s="27"/>
      <c r="C2" s="28"/>
      <c r="D2" s="28"/>
      <c r="E2" s="1"/>
      <c r="F2" s="1"/>
      <c r="G2" s="1"/>
      <c r="H2" s="1"/>
    </row>
    <row r="3" spans="1:12" ht="33.5" customHeight="1" x14ac:dyDescent="0.2">
      <c r="A3" s="207" t="s">
        <v>66</v>
      </c>
      <c r="B3" s="209" t="s">
        <v>67</v>
      </c>
      <c r="C3" s="54" t="s">
        <v>68</v>
      </c>
      <c r="D3" s="55">
        <v>5</v>
      </c>
      <c r="E3" s="55">
        <v>10</v>
      </c>
      <c r="F3" s="56">
        <v>15</v>
      </c>
      <c r="G3" s="57">
        <v>20</v>
      </c>
      <c r="H3" s="57">
        <v>25</v>
      </c>
      <c r="I3" s="7"/>
    </row>
    <row r="4" spans="1:12" x14ac:dyDescent="0.2">
      <c r="A4" s="207"/>
      <c r="B4" s="209"/>
      <c r="C4" s="54" t="s">
        <v>69</v>
      </c>
      <c r="D4" s="58">
        <v>4</v>
      </c>
      <c r="E4" s="55">
        <v>8</v>
      </c>
      <c r="F4" s="55">
        <v>12</v>
      </c>
      <c r="G4" s="56">
        <v>16</v>
      </c>
      <c r="H4" s="57">
        <v>20</v>
      </c>
      <c r="I4" s="7"/>
    </row>
    <row r="5" spans="1:12" x14ac:dyDescent="0.2">
      <c r="A5" s="207"/>
      <c r="B5" s="209"/>
      <c r="C5" s="54" t="s">
        <v>70</v>
      </c>
      <c r="D5" s="58">
        <v>3</v>
      </c>
      <c r="E5" s="55">
        <v>6</v>
      </c>
      <c r="F5" s="55">
        <v>9</v>
      </c>
      <c r="G5" s="55">
        <v>12</v>
      </c>
      <c r="H5" s="56">
        <v>15</v>
      </c>
      <c r="I5" s="7"/>
    </row>
    <row r="6" spans="1:12" x14ac:dyDescent="0.2">
      <c r="A6" s="207"/>
      <c r="B6" s="209"/>
      <c r="C6" s="54" t="s">
        <v>71</v>
      </c>
      <c r="D6" s="58">
        <v>2</v>
      </c>
      <c r="E6" s="58">
        <v>4</v>
      </c>
      <c r="F6" s="55">
        <v>6</v>
      </c>
      <c r="G6" s="55">
        <v>8</v>
      </c>
      <c r="H6" s="55">
        <v>10</v>
      </c>
      <c r="I6" s="7"/>
    </row>
    <row r="7" spans="1:12" x14ac:dyDescent="0.2">
      <c r="A7" s="207"/>
      <c r="B7" s="209"/>
      <c r="C7" s="54" t="s">
        <v>72</v>
      </c>
      <c r="D7" s="58">
        <v>1</v>
      </c>
      <c r="E7" s="58">
        <v>2</v>
      </c>
      <c r="F7" s="58">
        <v>3</v>
      </c>
      <c r="G7" s="58">
        <v>4</v>
      </c>
      <c r="H7" s="55">
        <v>5</v>
      </c>
      <c r="I7" s="7"/>
    </row>
    <row r="8" spans="1:12" x14ac:dyDescent="0.2">
      <c r="A8" s="30"/>
      <c r="B8" s="30"/>
      <c r="C8" s="30"/>
      <c r="D8" s="54" t="s">
        <v>73</v>
      </c>
      <c r="E8" s="54" t="s">
        <v>74</v>
      </c>
      <c r="F8" s="54" t="s">
        <v>75</v>
      </c>
      <c r="G8" s="54" t="s">
        <v>76</v>
      </c>
      <c r="H8" s="54" t="s">
        <v>77</v>
      </c>
      <c r="I8" s="7"/>
      <c r="J8" s="8"/>
      <c r="K8" s="8"/>
      <c r="L8" s="8"/>
    </row>
    <row r="9" spans="1:12" x14ac:dyDescent="0.2">
      <c r="A9" s="30"/>
      <c r="B9" s="30"/>
      <c r="C9" s="37"/>
      <c r="D9" s="208" t="s">
        <v>78</v>
      </c>
      <c r="E9" s="208"/>
      <c r="F9" s="208"/>
      <c r="G9" s="208"/>
      <c r="H9" s="208"/>
      <c r="I9" s="8"/>
      <c r="J9" s="8"/>
      <c r="K9" s="8"/>
      <c r="L9" s="8"/>
    </row>
    <row r="10" spans="1:12" x14ac:dyDescent="0.2">
      <c r="A10" s="30"/>
      <c r="B10" s="30"/>
      <c r="C10" s="37"/>
      <c r="D10" t="s">
        <v>79</v>
      </c>
      <c r="E10" s="59" t="s">
        <v>20</v>
      </c>
      <c r="F10" s="60" t="s">
        <v>21</v>
      </c>
      <c r="G10" s="61" t="s">
        <v>22</v>
      </c>
      <c r="H10" s="62" t="s">
        <v>23</v>
      </c>
      <c r="I10" s="8"/>
      <c r="J10" s="8"/>
      <c r="K10" s="8"/>
      <c r="L10" s="8"/>
    </row>
    <row r="11" spans="1:12" x14ac:dyDescent="0.2">
      <c r="A11" s="30"/>
      <c r="B11" s="30"/>
      <c r="C11" s="37"/>
      <c r="D11" s="37"/>
      <c r="E11" s="37"/>
      <c r="F11" s="37"/>
      <c r="G11" s="37"/>
      <c r="H11" s="37"/>
      <c r="I11" s="8"/>
      <c r="J11" s="8"/>
      <c r="K11" s="8"/>
      <c r="L11" s="8"/>
    </row>
    <row r="12" spans="1:12" ht="35.5" customHeight="1" x14ac:dyDescent="0.2">
      <c r="A12" s="53" t="s">
        <v>80</v>
      </c>
      <c r="B12" s="197" t="s">
        <v>81</v>
      </c>
      <c r="C12" s="197"/>
      <c r="D12" s="197"/>
      <c r="E12" s="197"/>
      <c r="F12" s="197"/>
      <c r="G12" s="197"/>
      <c r="H12" s="197"/>
    </row>
    <row r="13" spans="1:12" ht="26" customHeight="1" x14ac:dyDescent="0.2">
      <c r="A13" s="68" t="s">
        <v>82</v>
      </c>
      <c r="B13" s="196" t="s">
        <v>83</v>
      </c>
      <c r="C13" s="196"/>
      <c r="D13" s="196"/>
      <c r="E13" s="196"/>
      <c r="F13" s="196"/>
      <c r="G13" s="196"/>
      <c r="H13" s="196"/>
    </row>
    <row r="14" spans="1:12" ht="32" customHeight="1" x14ac:dyDescent="0.2">
      <c r="A14" s="68" t="s">
        <v>84</v>
      </c>
      <c r="B14" s="206" t="s">
        <v>85</v>
      </c>
      <c r="C14" s="206"/>
      <c r="D14" s="206"/>
      <c r="E14" s="206"/>
      <c r="F14" s="206"/>
      <c r="G14" s="206"/>
      <c r="H14" s="206"/>
    </row>
    <row r="15" spans="1:12" ht="92" customHeight="1" x14ac:dyDescent="0.2">
      <c r="A15" s="68" t="s">
        <v>86</v>
      </c>
      <c r="B15" s="196" t="s">
        <v>87</v>
      </c>
      <c r="C15" s="196"/>
      <c r="D15" s="196"/>
      <c r="E15" s="196"/>
      <c r="F15" s="196"/>
      <c r="G15" s="196"/>
      <c r="H15" s="196"/>
    </row>
    <row r="16" spans="1:12" ht="35" customHeight="1" x14ac:dyDescent="0.2">
      <c r="A16" s="68" t="s">
        <v>88</v>
      </c>
      <c r="B16" s="196" t="s">
        <v>89</v>
      </c>
      <c r="C16" s="196"/>
      <c r="D16" s="196"/>
      <c r="E16" s="196"/>
      <c r="F16" s="196"/>
      <c r="G16" s="196"/>
      <c r="H16" s="196"/>
    </row>
    <row r="17" spans="1:8" ht="134.5" customHeight="1" x14ac:dyDescent="0.2">
      <c r="A17" s="68" t="s">
        <v>90</v>
      </c>
      <c r="B17" s="196" t="s">
        <v>91</v>
      </c>
      <c r="C17" s="196"/>
      <c r="D17" s="196"/>
      <c r="E17" s="196"/>
      <c r="F17" s="196"/>
      <c r="G17" s="196"/>
      <c r="H17" s="196"/>
    </row>
    <row r="18" spans="1:8" ht="51" customHeight="1" x14ac:dyDescent="0.2">
      <c r="A18" s="68" t="s">
        <v>92</v>
      </c>
      <c r="B18" s="196" t="s">
        <v>93</v>
      </c>
      <c r="C18" s="196"/>
      <c r="D18" s="196"/>
      <c r="E18" s="196"/>
      <c r="F18" s="196"/>
      <c r="G18" s="196"/>
      <c r="H18" s="196"/>
    </row>
    <row r="19" spans="1:8" ht="35" customHeight="1" x14ac:dyDescent="0.2">
      <c r="A19" s="68" t="s">
        <v>94</v>
      </c>
      <c r="B19" s="196" t="s">
        <v>95</v>
      </c>
      <c r="C19" s="196"/>
      <c r="D19" s="196"/>
      <c r="E19" s="196"/>
      <c r="F19" s="196"/>
      <c r="G19" s="196"/>
      <c r="H19" s="196"/>
    </row>
    <row r="20" spans="1:8" ht="23.5" customHeight="1" x14ac:dyDescent="0.2">
      <c r="A20" s="68" t="s">
        <v>96</v>
      </c>
      <c r="B20" s="196" t="s">
        <v>97</v>
      </c>
      <c r="C20" s="196"/>
      <c r="D20" s="196"/>
      <c r="E20" s="196"/>
      <c r="F20" s="196"/>
      <c r="G20" s="196"/>
      <c r="H20" s="196"/>
    </row>
    <row r="21" spans="1:8" ht="23.5" customHeight="1" x14ac:dyDescent="0.2">
      <c r="A21" s="64"/>
      <c r="B21" s="65"/>
      <c r="C21" s="65"/>
      <c r="D21" s="65"/>
      <c r="E21" s="65"/>
      <c r="F21" s="65"/>
      <c r="G21" s="65"/>
      <c r="H21" s="65"/>
    </row>
    <row r="22" spans="1:8" ht="23.5" customHeight="1" x14ac:dyDescent="0.2">
      <c r="A22" s="197" t="s">
        <v>98</v>
      </c>
      <c r="B22" s="197"/>
      <c r="C22" s="197"/>
      <c r="D22" s="197"/>
      <c r="E22" s="197"/>
      <c r="F22" s="197"/>
      <c r="G22" s="197"/>
      <c r="H22" s="197"/>
    </row>
    <row r="23" spans="1:8" ht="23.5" customHeight="1" x14ac:dyDescent="0.2">
      <c r="A23" s="69" t="s">
        <v>99</v>
      </c>
      <c r="B23" s="199" t="s">
        <v>100</v>
      </c>
      <c r="C23" s="200"/>
      <c r="D23" s="200"/>
      <c r="E23" s="200"/>
      <c r="F23" s="200"/>
      <c r="G23" s="200"/>
      <c r="H23" s="201"/>
    </row>
    <row r="24" spans="1:8" ht="23.5" customHeight="1" x14ac:dyDescent="0.2">
      <c r="A24" s="69" t="s">
        <v>101</v>
      </c>
      <c r="B24" s="198" t="s">
        <v>102</v>
      </c>
      <c r="C24" s="198"/>
      <c r="D24" s="198"/>
      <c r="E24" s="198"/>
      <c r="F24" s="198"/>
      <c r="G24" s="198"/>
      <c r="H24" s="198"/>
    </row>
    <row r="25" spans="1:8" ht="23.5" customHeight="1" x14ac:dyDescent="0.2">
      <c r="A25" s="69" t="s">
        <v>103</v>
      </c>
      <c r="B25" s="198" t="s">
        <v>104</v>
      </c>
      <c r="C25" s="198"/>
      <c r="D25" s="198"/>
      <c r="E25" s="198"/>
      <c r="F25" s="198"/>
      <c r="G25" s="198"/>
      <c r="H25" s="198"/>
    </row>
    <row r="26" spans="1:8" ht="23.5" customHeight="1" x14ac:dyDescent="0.2">
      <c r="A26" s="69" t="s">
        <v>105</v>
      </c>
      <c r="B26" s="198" t="s">
        <v>106</v>
      </c>
      <c r="C26" s="198"/>
      <c r="D26" s="198"/>
      <c r="E26" s="198"/>
      <c r="F26" s="198"/>
      <c r="G26" s="198"/>
      <c r="H26" s="198"/>
    </row>
    <row r="27" spans="1:8" ht="23.5" customHeight="1" x14ac:dyDescent="0.2">
      <c r="A27" s="64"/>
      <c r="B27" s="65"/>
      <c r="C27" s="65"/>
      <c r="D27" s="65"/>
      <c r="E27" s="65"/>
      <c r="F27" s="65"/>
      <c r="G27" s="65"/>
      <c r="H27" s="65"/>
    </row>
    <row r="28" spans="1:8" ht="18" x14ac:dyDescent="0.2">
      <c r="A28" s="195" t="s">
        <v>107</v>
      </c>
      <c r="B28" s="195"/>
      <c r="C28" s="195"/>
      <c r="D28" s="195"/>
      <c r="E28" s="195"/>
      <c r="F28" s="195"/>
      <c r="G28" s="195"/>
      <c r="H28" s="195"/>
    </row>
    <row r="29" spans="1:8" ht="82.5" customHeight="1" x14ac:dyDescent="0.2">
      <c r="A29" s="78" t="s">
        <v>108</v>
      </c>
      <c r="B29" s="196" t="s">
        <v>109</v>
      </c>
      <c r="C29" s="196"/>
      <c r="D29" s="196"/>
      <c r="E29" s="196"/>
      <c r="F29" s="196"/>
      <c r="G29" s="196"/>
      <c r="H29" s="196"/>
    </row>
    <row r="30" spans="1:8" ht="50.5" customHeight="1" x14ac:dyDescent="0.2">
      <c r="A30" s="78" t="s">
        <v>110</v>
      </c>
      <c r="B30" s="196" t="s">
        <v>111</v>
      </c>
      <c r="C30" s="196"/>
      <c r="D30" s="196"/>
      <c r="E30" s="196"/>
      <c r="F30" s="196"/>
      <c r="G30" s="196"/>
      <c r="H30" s="196"/>
    </row>
    <row r="31" spans="1:8" ht="25.5" customHeight="1" x14ac:dyDescent="0.2">
      <c r="A31" s="29"/>
      <c r="B31" s="29"/>
      <c r="C31" s="29"/>
      <c r="D31" s="29"/>
      <c r="E31" s="29"/>
      <c r="F31" s="29"/>
      <c r="G31" s="29"/>
      <c r="H31" s="29"/>
    </row>
    <row r="32" spans="1:8" ht="18" x14ac:dyDescent="0.2">
      <c r="A32" s="202" t="s">
        <v>112</v>
      </c>
      <c r="B32" s="203"/>
      <c r="C32" s="203"/>
      <c r="D32" s="203"/>
      <c r="E32" s="203"/>
      <c r="F32" s="203"/>
      <c r="G32" s="203"/>
      <c r="H32" s="204"/>
    </row>
    <row r="33" spans="1:8" x14ac:dyDescent="0.2">
      <c r="A33" s="192" t="s">
        <v>113</v>
      </c>
      <c r="B33" s="193"/>
      <c r="C33" s="192" t="s">
        <v>114</v>
      </c>
      <c r="D33" s="194"/>
      <c r="E33" s="194"/>
      <c r="F33" s="194"/>
      <c r="G33" s="194"/>
      <c r="H33" s="193"/>
    </row>
    <row r="34" spans="1:8" x14ac:dyDescent="0.2">
      <c r="A34" s="189" t="s">
        <v>115</v>
      </c>
      <c r="B34" s="191"/>
      <c r="C34" s="189" t="s">
        <v>116</v>
      </c>
      <c r="D34" s="190"/>
      <c r="E34" s="190"/>
      <c r="F34" s="190"/>
      <c r="G34" s="190"/>
      <c r="H34" s="191"/>
    </row>
    <row r="35" spans="1:8" x14ac:dyDescent="0.2">
      <c r="A35" s="70" t="s">
        <v>117</v>
      </c>
      <c r="B35" s="71"/>
      <c r="C35" s="189" t="s">
        <v>118</v>
      </c>
      <c r="D35" s="190"/>
      <c r="E35" s="190"/>
      <c r="F35" s="190"/>
      <c r="G35" s="190"/>
      <c r="H35" s="191"/>
    </row>
    <row r="36" spans="1:8" x14ac:dyDescent="0.2">
      <c r="A36" s="70" t="s">
        <v>119</v>
      </c>
      <c r="B36" s="71"/>
      <c r="C36" s="189" t="s">
        <v>120</v>
      </c>
      <c r="D36" s="190"/>
      <c r="E36" s="190"/>
    </row>
    <row r="37" spans="1:8" x14ac:dyDescent="0.2">
      <c r="A37" s="70" t="s">
        <v>121</v>
      </c>
      <c r="B37" s="71"/>
      <c r="C37" s="189" t="s">
        <v>122</v>
      </c>
      <c r="D37" s="190"/>
      <c r="E37" s="190"/>
      <c r="F37" s="1"/>
      <c r="G37" s="1"/>
      <c r="H37" s="72"/>
    </row>
    <row r="38" spans="1:8" x14ac:dyDescent="0.2">
      <c r="A38" s="70" t="s">
        <v>123</v>
      </c>
      <c r="B38" s="71"/>
      <c r="C38" s="189" t="s">
        <v>124</v>
      </c>
      <c r="D38" s="190"/>
      <c r="E38" s="190"/>
      <c r="F38" s="1"/>
      <c r="G38" s="1"/>
      <c r="H38" s="72"/>
    </row>
    <row r="39" spans="1:8" x14ac:dyDescent="0.2">
      <c r="A39" s="70" t="s">
        <v>125</v>
      </c>
      <c r="B39" s="71"/>
      <c r="C39" s="189" t="s">
        <v>126</v>
      </c>
      <c r="D39" s="190"/>
      <c r="E39" s="190"/>
      <c r="F39" s="1"/>
      <c r="G39" s="1"/>
      <c r="H39" s="72"/>
    </row>
    <row r="40" spans="1:8" x14ac:dyDescent="0.2">
      <c r="A40" s="70" t="s">
        <v>127</v>
      </c>
      <c r="B40" s="71"/>
      <c r="F40" s="1"/>
      <c r="G40" s="1"/>
      <c r="H40" s="72"/>
    </row>
    <row r="41" spans="1:8" x14ac:dyDescent="0.2">
      <c r="A41" s="73" t="s">
        <v>128</v>
      </c>
      <c r="B41" s="74"/>
      <c r="C41" s="75"/>
      <c r="D41" s="76"/>
      <c r="E41" s="76"/>
      <c r="F41" s="76"/>
      <c r="G41" s="76"/>
      <c r="H41" s="77"/>
    </row>
    <row r="42" spans="1:8" hidden="1" x14ac:dyDescent="0.2">
      <c r="B42" s="32"/>
      <c r="C42" s="29"/>
      <c r="D42" s="29"/>
      <c r="E42" s="29"/>
      <c r="F42" s="29"/>
      <c r="G42" s="29"/>
      <c r="H42" s="29"/>
    </row>
    <row r="43" spans="1:8" hidden="1" x14ac:dyDescent="0.2">
      <c r="B43" s="33"/>
      <c r="C43" s="29"/>
      <c r="D43" s="29"/>
      <c r="E43" s="29"/>
      <c r="F43" s="29"/>
      <c r="G43" s="29"/>
      <c r="H43" s="29"/>
    </row>
    <row r="44" spans="1:8" hidden="1" x14ac:dyDescent="0.2">
      <c r="B44" s="34"/>
      <c r="C44" s="29"/>
      <c r="D44" s="29"/>
      <c r="E44" s="29"/>
      <c r="F44" s="29"/>
      <c r="G44" s="29"/>
      <c r="H44" s="29"/>
    </row>
    <row r="45" spans="1:8" hidden="1" x14ac:dyDescent="0.2">
      <c r="B45" s="34"/>
      <c r="C45" s="29"/>
      <c r="D45" s="29"/>
      <c r="E45" s="29"/>
      <c r="F45" s="29"/>
      <c r="G45" s="29"/>
      <c r="H45" s="29"/>
    </row>
    <row r="46" spans="1:8" hidden="1" x14ac:dyDescent="0.2">
      <c r="B46" s="34"/>
      <c r="C46" s="29"/>
      <c r="D46" s="29"/>
      <c r="E46" s="29"/>
      <c r="F46" s="29"/>
      <c r="G46" s="29"/>
      <c r="H46" s="29"/>
    </row>
    <row r="47" spans="1:8" hidden="1" x14ac:dyDescent="0.2">
      <c r="A47" s="35"/>
      <c r="B47" s="35"/>
      <c r="C47" s="29"/>
      <c r="D47" s="29"/>
      <c r="E47" s="29"/>
      <c r="F47" s="29"/>
      <c r="G47" s="29"/>
      <c r="H47" s="29"/>
    </row>
    <row r="48" spans="1:8" hidden="1" x14ac:dyDescent="0.2">
      <c r="A48" s="31"/>
      <c r="B48" s="31"/>
      <c r="C48" s="29"/>
      <c r="D48" s="29"/>
      <c r="E48" s="29"/>
      <c r="F48" s="29"/>
      <c r="G48" s="29"/>
      <c r="H48" s="29"/>
    </row>
    <row r="49" spans="1:8" hidden="1" x14ac:dyDescent="0.2">
      <c r="A49" s="29"/>
      <c r="B49" s="29"/>
      <c r="C49" s="29"/>
      <c r="D49" s="29"/>
      <c r="E49" s="29"/>
      <c r="F49" s="29"/>
      <c r="G49" s="29"/>
      <c r="H49" s="29"/>
    </row>
    <row r="50" spans="1:8" hidden="1" x14ac:dyDescent="0.2">
      <c r="A50" s="31"/>
      <c r="B50" s="31"/>
      <c r="C50" s="29"/>
      <c r="D50" s="29"/>
      <c r="E50" s="29"/>
      <c r="F50" s="29"/>
      <c r="G50" s="29"/>
      <c r="H50" s="29"/>
    </row>
    <row r="51" spans="1:8" hidden="1" x14ac:dyDescent="0.2">
      <c r="A51" s="32"/>
      <c r="B51" s="32"/>
      <c r="C51" s="29"/>
      <c r="D51" s="29"/>
      <c r="E51" s="29"/>
      <c r="F51" s="29"/>
      <c r="G51" s="29"/>
      <c r="H51" s="29"/>
    </row>
    <row r="52" spans="1:8" hidden="1" x14ac:dyDescent="0.2">
      <c r="A52" s="31"/>
      <c r="B52" s="31"/>
      <c r="C52" s="29"/>
      <c r="D52" s="29"/>
      <c r="E52" s="29"/>
      <c r="F52" s="29"/>
      <c r="G52" s="29"/>
      <c r="H52" s="29"/>
    </row>
    <row r="53" spans="1:8" hidden="1" x14ac:dyDescent="0.2">
      <c r="A53" s="32"/>
      <c r="B53" s="32"/>
      <c r="C53" s="29"/>
      <c r="D53" s="29"/>
      <c r="E53" s="29"/>
      <c r="F53" s="29"/>
      <c r="G53" s="29"/>
      <c r="H53" s="29"/>
    </row>
    <row r="54" spans="1:8" hidden="1" x14ac:dyDescent="0.2">
      <c r="A54" s="36"/>
      <c r="B54" s="36"/>
      <c r="C54" s="29"/>
      <c r="D54" s="29"/>
      <c r="E54" s="29"/>
      <c r="F54" s="29"/>
      <c r="G54" s="29"/>
      <c r="H54" s="29"/>
    </row>
    <row r="55" spans="1:8" hidden="1" x14ac:dyDescent="0.2">
      <c r="A55" s="32"/>
      <c r="B55" s="32"/>
      <c r="C55" s="29"/>
      <c r="D55" s="29"/>
      <c r="E55" s="29"/>
      <c r="F55" s="29"/>
      <c r="G55" s="29"/>
      <c r="H55" s="29"/>
    </row>
    <row r="56" spans="1:8" hidden="1" x14ac:dyDescent="0.2">
      <c r="A56" s="32"/>
      <c r="B56" s="32"/>
      <c r="C56" s="29"/>
      <c r="D56" s="29"/>
      <c r="E56" s="29"/>
      <c r="F56" s="29"/>
      <c r="G56" s="29"/>
      <c r="H56" s="29"/>
    </row>
    <row r="57" spans="1:8" hidden="1" x14ac:dyDescent="0.2">
      <c r="A57" s="29"/>
      <c r="B57" s="29"/>
      <c r="C57" s="29"/>
      <c r="D57" s="29"/>
      <c r="E57" s="29"/>
      <c r="F57" s="29"/>
      <c r="G57" s="29"/>
      <c r="H57" s="29"/>
    </row>
    <row r="58" spans="1:8" hidden="1" x14ac:dyDescent="0.2">
      <c r="A58" s="36"/>
      <c r="B58" s="36"/>
      <c r="C58" s="29"/>
      <c r="D58" s="29"/>
      <c r="E58" s="29"/>
      <c r="F58" s="29"/>
      <c r="G58" s="29"/>
      <c r="H58" s="29"/>
    </row>
    <row r="59" spans="1:8" hidden="1" x14ac:dyDescent="0.2">
      <c r="A59" s="36"/>
      <c r="B59" s="36"/>
      <c r="C59" s="29"/>
      <c r="D59" s="29"/>
      <c r="E59" s="29"/>
      <c r="F59" s="29"/>
      <c r="G59" s="29"/>
      <c r="H59" s="29"/>
    </row>
    <row r="60" spans="1:8" hidden="1" x14ac:dyDescent="0.2">
      <c r="A60" s="29"/>
      <c r="B60" s="29"/>
      <c r="C60" s="29"/>
      <c r="D60" s="29"/>
      <c r="E60" s="29"/>
      <c r="F60" s="29"/>
      <c r="G60" s="29"/>
      <c r="H60" s="29"/>
    </row>
    <row r="61" spans="1:8" hidden="1" x14ac:dyDescent="0.2">
      <c r="A61" s="32"/>
      <c r="B61" s="32"/>
      <c r="C61" s="29"/>
      <c r="D61" s="29"/>
      <c r="E61" s="29"/>
      <c r="F61" s="29"/>
      <c r="G61" s="29"/>
      <c r="H61" s="29"/>
    </row>
    <row r="62" spans="1:8" hidden="1" x14ac:dyDescent="0.2">
      <c r="A62" s="36"/>
      <c r="B62" s="36"/>
      <c r="C62" s="29"/>
      <c r="D62" s="29"/>
      <c r="E62" s="29"/>
      <c r="F62" s="29"/>
      <c r="G62" s="29"/>
      <c r="H62" s="29"/>
    </row>
    <row r="63" spans="1:8" hidden="1" x14ac:dyDescent="0.2">
      <c r="A63" s="36"/>
      <c r="B63" s="36"/>
      <c r="C63" s="29"/>
      <c r="D63" s="29"/>
      <c r="E63" s="29"/>
      <c r="F63" s="29"/>
      <c r="G63" s="29"/>
      <c r="H63" s="29"/>
    </row>
    <row r="64" spans="1:8" hidden="1" x14ac:dyDescent="0.2">
      <c r="A64" s="36"/>
      <c r="B64" s="36"/>
      <c r="C64" s="29"/>
      <c r="D64" s="29"/>
      <c r="E64" s="29"/>
      <c r="F64" s="29"/>
      <c r="G64" s="29"/>
      <c r="H64" s="29"/>
    </row>
    <row r="65" spans="1:8" hidden="1" x14ac:dyDescent="0.2">
      <c r="A65" s="29"/>
      <c r="B65" s="29"/>
      <c r="C65" s="29"/>
      <c r="D65" s="29"/>
      <c r="E65" s="29"/>
      <c r="F65" s="29"/>
      <c r="G65" s="29"/>
      <c r="H65" s="29"/>
    </row>
    <row r="66" spans="1:8" hidden="1" x14ac:dyDescent="0.2">
      <c r="A66" s="32"/>
      <c r="B66" s="32"/>
      <c r="C66" s="29"/>
      <c r="D66" s="29"/>
      <c r="E66" s="29"/>
      <c r="F66" s="29"/>
      <c r="G66" s="29"/>
      <c r="H66" s="29"/>
    </row>
    <row r="67" spans="1:8" hidden="1" x14ac:dyDescent="0.2">
      <c r="A67" s="36"/>
      <c r="B67" s="36"/>
      <c r="C67" s="29"/>
      <c r="D67" s="29"/>
      <c r="E67" s="29"/>
      <c r="F67" s="29"/>
      <c r="G67" s="29"/>
      <c r="H67" s="29"/>
    </row>
    <row r="68" spans="1:8" hidden="1" x14ac:dyDescent="0.2">
      <c r="A68" s="36"/>
      <c r="B68" s="36"/>
      <c r="C68" s="29"/>
      <c r="D68" s="29"/>
      <c r="E68" s="29"/>
      <c r="F68" s="29"/>
      <c r="G68" s="29"/>
      <c r="H68" s="29"/>
    </row>
    <row r="69" spans="1:8" hidden="1" x14ac:dyDescent="0.2">
      <c r="A69" s="36"/>
      <c r="B69" s="36"/>
      <c r="C69" s="29"/>
      <c r="D69" s="29"/>
      <c r="E69" s="29"/>
      <c r="F69" s="29"/>
      <c r="G69" s="29"/>
      <c r="H69" s="29"/>
    </row>
    <row r="70" spans="1:8" hidden="1" x14ac:dyDescent="0.2">
      <c r="A70" s="36"/>
      <c r="B70" s="36"/>
      <c r="C70" s="29"/>
      <c r="D70" s="29"/>
      <c r="E70" s="29"/>
      <c r="F70" s="29"/>
      <c r="G70" s="29"/>
      <c r="H70" s="29"/>
    </row>
    <row r="71" spans="1:8" hidden="1" x14ac:dyDescent="0.2">
      <c r="A71" s="36"/>
      <c r="B71" s="36"/>
      <c r="C71" s="29"/>
      <c r="D71" s="29"/>
      <c r="E71" s="29"/>
      <c r="F71" s="29"/>
      <c r="G71" s="29"/>
      <c r="H71" s="29"/>
    </row>
    <row r="72" spans="1:8" hidden="1" x14ac:dyDescent="0.2">
      <c r="A72" s="29"/>
      <c r="B72" s="29"/>
      <c r="C72" s="29"/>
      <c r="D72" s="29"/>
      <c r="E72" s="29"/>
      <c r="F72" s="29"/>
      <c r="G72" s="29"/>
      <c r="H72" s="29"/>
    </row>
    <row r="73" spans="1:8" hidden="1" x14ac:dyDescent="0.2">
      <c r="A73" s="32"/>
      <c r="B73" s="32"/>
      <c r="C73" s="29"/>
      <c r="D73" s="29"/>
      <c r="E73" s="29"/>
      <c r="F73" s="29"/>
      <c r="G73" s="29"/>
      <c r="H73" s="29"/>
    </row>
    <row r="74" spans="1:8" hidden="1" x14ac:dyDescent="0.2">
      <c r="A74" s="36"/>
      <c r="B74" s="36"/>
      <c r="C74" s="29"/>
      <c r="D74" s="29"/>
      <c r="E74" s="29"/>
      <c r="F74" s="29"/>
      <c r="G74" s="29"/>
      <c r="H74" s="29"/>
    </row>
    <row r="75" spans="1:8" hidden="1" x14ac:dyDescent="0.2">
      <c r="A75" s="36"/>
      <c r="B75" s="36"/>
      <c r="C75" s="29"/>
      <c r="D75" s="29"/>
      <c r="E75" s="29"/>
      <c r="F75" s="29"/>
      <c r="G75" s="29"/>
      <c r="H75" s="29"/>
    </row>
    <row r="76" spans="1:8" hidden="1" x14ac:dyDescent="0.2">
      <c r="A76" s="36"/>
      <c r="B76" s="36"/>
      <c r="C76" s="29"/>
      <c r="D76" s="29"/>
      <c r="E76" s="29"/>
      <c r="F76" s="29"/>
      <c r="G76" s="29"/>
      <c r="H76" s="29"/>
    </row>
    <row r="77" spans="1:8" hidden="1" x14ac:dyDescent="0.2">
      <c r="A77" s="36"/>
      <c r="B77" s="36"/>
      <c r="C77" s="29"/>
      <c r="D77" s="29"/>
      <c r="E77" s="29"/>
      <c r="F77" s="29"/>
      <c r="G77" s="29"/>
      <c r="H77" s="29"/>
    </row>
    <row r="78" spans="1:8" hidden="1" x14ac:dyDescent="0.2">
      <c r="A78" s="29"/>
      <c r="B78" s="29"/>
      <c r="C78" s="29"/>
      <c r="D78" s="29"/>
      <c r="E78" s="29"/>
      <c r="F78" s="29"/>
      <c r="G78" s="29"/>
      <c r="H78" s="29"/>
    </row>
    <row r="79" spans="1:8" hidden="1" x14ac:dyDescent="0.2">
      <c r="A79" s="32"/>
      <c r="B79" s="32"/>
      <c r="C79" s="29"/>
      <c r="D79" s="29"/>
      <c r="E79" s="29"/>
      <c r="F79" s="29"/>
      <c r="G79" s="29"/>
      <c r="H79" s="29"/>
    </row>
    <row r="80" spans="1:8" hidden="1" x14ac:dyDescent="0.2">
      <c r="A80" s="36"/>
      <c r="B80" s="36"/>
      <c r="C80" s="29"/>
      <c r="D80" s="29"/>
      <c r="E80" s="29"/>
      <c r="F80" s="29"/>
      <c r="G80" s="29"/>
      <c r="H80" s="29"/>
    </row>
    <row r="81" spans="1:8" hidden="1" x14ac:dyDescent="0.2">
      <c r="A81" s="36"/>
      <c r="B81" s="36"/>
      <c r="C81" s="29"/>
      <c r="D81" s="29"/>
      <c r="E81" s="29"/>
      <c r="F81" s="29"/>
      <c r="G81" s="29"/>
      <c r="H81" s="29"/>
    </row>
    <row r="82" spans="1:8" hidden="1" x14ac:dyDescent="0.2">
      <c r="A82" s="29"/>
      <c r="B82" s="29"/>
      <c r="C82" s="29"/>
      <c r="D82" s="29"/>
      <c r="E82" s="29"/>
      <c r="F82" s="29"/>
      <c r="G82" s="29"/>
      <c r="H82" s="29"/>
    </row>
    <row r="83" spans="1:8" hidden="1" x14ac:dyDescent="0.2">
      <c r="A83" s="32"/>
      <c r="B83" s="32"/>
      <c r="C83" s="29"/>
      <c r="D83" s="29"/>
      <c r="E83" s="29"/>
      <c r="F83" s="29"/>
      <c r="G83" s="29"/>
      <c r="H83" s="29"/>
    </row>
    <row r="84" spans="1:8" hidden="1" x14ac:dyDescent="0.2">
      <c r="A84" s="36"/>
      <c r="B84" s="36"/>
      <c r="C84" s="29"/>
      <c r="D84" s="29"/>
      <c r="E84" s="29"/>
      <c r="F84" s="29"/>
      <c r="G84" s="29"/>
      <c r="H84" s="29"/>
    </row>
    <row r="85" spans="1:8" hidden="1" x14ac:dyDescent="0.2">
      <c r="A85" s="36"/>
      <c r="B85" s="36"/>
      <c r="C85" s="29"/>
      <c r="D85" s="29"/>
      <c r="E85" s="29"/>
      <c r="F85" s="29"/>
      <c r="G85" s="29"/>
      <c r="H85" s="29"/>
    </row>
    <row r="86" spans="1:8" hidden="1" x14ac:dyDescent="0.2">
      <c r="A86" s="36"/>
      <c r="B86" s="36"/>
      <c r="C86" s="29"/>
      <c r="D86" s="29"/>
      <c r="E86" s="29"/>
      <c r="F86" s="29"/>
      <c r="G86" s="29"/>
      <c r="H86" s="29"/>
    </row>
    <row r="87" spans="1:8" hidden="1" x14ac:dyDescent="0.2">
      <c r="A87" s="36"/>
      <c r="B87" s="36"/>
      <c r="C87" s="29"/>
      <c r="D87" s="29"/>
      <c r="E87" s="29"/>
      <c r="F87" s="29"/>
      <c r="G87" s="29"/>
      <c r="H87" s="29"/>
    </row>
    <row r="88" spans="1:8" hidden="1" x14ac:dyDescent="0.2">
      <c r="A88" s="36"/>
      <c r="B88" s="36"/>
      <c r="C88" s="29"/>
      <c r="D88" s="29"/>
      <c r="E88" s="29"/>
      <c r="F88" s="29"/>
      <c r="G88" s="29"/>
      <c r="H88" s="29"/>
    </row>
    <row r="89" spans="1:8" hidden="1" x14ac:dyDescent="0.2">
      <c r="A89" s="29"/>
      <c r="B89" s="29"/>
      <c r="C89" s="29"/>
      <c r="D89" s="29"/>
      <c r="E89" s="29"/>
      <c r="F89" s="29"/>
      <c r="G89" s="29"/>
      <c r="H89" s="29"/>
    </row>
    <row r="90" spans="1:8" hidden="1" x14ac:dyDescent="0.2">
      <c r="A90" s="32"/>
      <c r="B90" s="32"/>
      <c r="C90" s="29"/>
      <c r="D90" s="29"/>
      <c r="E90" s="29"/>
      <c r="F90" s="29"/>
      <c r="G90" s="29"/>
      <c r="H90" s="29"/>
    </row>
    <row r="91" spans="1:8" hidden="1" x14ac:dyDescent="0.2">
      <c r="A91" s="36"/>
      <c r="B91" s="36"/>
      <c r="C91" s="29"/>
      <c r="D91" s="29"/>
      <c r="E91" s="29"/>
      <c r="F91" s="29"/>
      <c r="G91" s="29"/>
      <c r="H91" s="29"/>
    </row>
    <row r="92" spans="1:8" hidden="1" x14ac:dyDescent="0.2">
      <c r="A92" s="36"/>
      <c r="B92" s="36"/>
      <c r="C92" s="29"/>
      <c r="D92" s="29"/>
      <c r="E92" s="29"/>
      <c r="F92" s="29"/>
      <c r="G92" s="29"/>
      <c r="H92" s="29"/>
    </row>
    <row r="93" spans="1:8" hidden="1" x14ac:dyDescent="0.2">
      <c r="A93" s="36"/>
      <c r="B93" s="36"/>
      <c r="C93" s="29"/>
      <c r="D93" s="29"/>
      <c r="E93" s="29"/>
      <c r="F93" s="29"/>
      <c r="G93" s="29"/>
      <c r="H93" s="29"/>
    </row>
    <row r="94" spans="1:8" hidden="1" x14ac:dyDescent="0.2">
      <c r="A94" s="36"/>
      <c r="B94" s="36"/>
      <c r="C94" s="29"/>
      <c r="D94" s="29"/>
      <c r="E94" s="29"/>
      <c r="F94" s="29"/>
      <c r="G94" s="29"/>
      <c r="H94" s="29"/>
    </row>
    <row r="95" spans="1:8" hidden="1" x14ac:dyDescent="0.2">
      <c r="A95" s="36"/>
      <c r="B95" s="36"/>
      <c r="C95" s="29"/>
      <c r="D95" s="29"/>
      <c r="E95" s="29"/>
      <c r="F95" s="29"/>
      <c r="G95" s="29"/>
      <c r="H95" s="29"/>
    </row>
    <row r="96" spans="1:8" hidden="1" x14ac:dyDescent="0.2">
      <c r="A96" s="36"/>
      <c r="B96" s="36"/>
      <c r="C96" s="29"/>
      <c r="D96" s="29"/>
      <c r="E96" s="29"/>
      <c r="F96" s="29"/>
      <c r="G96" s="29"/>
      <c r="H96" s="29"/>
    </row>
    <row r="97" spans="1:8" hidden="1" x14ac:dyDescent="0.2">
      <c r="A97" s="36"/>
      <c r="B97" s="36"/>
      <c r="C97" s="29"/>
      <c r="D97" s="29"/>
      <c r="E97" s="29"/>
      <c r="F97" s="29"/>
      <c r="G97" s="29"/>
      <c r="H97" s="29"/>
    </row>
    <row r="98" spans="1:8" hidden="1" x14ac:dyDescent="0.2">
      <c r="A98" s="36"/>
      <c r="B98" s="36"/>
      <c r="C98" s="29"/>
      <c r="D98" s="29"/>
      <c r="E98" s="29"/>
      <c r="F98" s="29"/>
      <c r="G98" s="29"/>
      <c r="H98" s="29"/>
    </row>
    <row r="99" spans="1:8" hidden="1" x14ac:dyDescent="0.2">
      <c r="A99" s="36"/>
      <c r="B99" s="36"/>
      <c r="C99" s="29"/>
      <c r="D99" s="29"/>
      <c r="E99" s="29"/>
      <c r="F99" s="29"/>
      <c r="G99" s="29"/>
      <c r="H99" s="29"/>
    </row>
    <row r="100" spans="1:8" hidden="1" x14ac:dyDescent="0.2">
      <c r="A100" s="1"/>
      <c r="B100" s="1"/>
      <c r="C100" s="1"/>
      <c r="D100" s="1"/>
      <c r="E100" s="1"/>
      <c r="F100" s="1"/>
      <c r="G100" s="1"/>
      <c r="H100" s="1"/>
    </row>
    <row r="101" spans="1:8" hidden="1" x14ac:dyDescent="0.2">
      <c r="A101" s="1"/>
      <c r="B101" s="1"/>
      <c r="C101" s="1"/>
      <c r="D101" s="1"/>
      <c r="E101" s="1"/>
      <c r="F101" s="1"/>
      <c r="G101" s="1"/>
      <c r="H101" s="1"/>
    </row>
    <row r="102" spans="1:8" x14ac:dyDescent="0.2"/>
    <row r="103" spans="1:8" x14ac:dyDescent="0.2"/>
  </sheetData>
  <mergeCells count="31">
    <mergeCell ref="A32:H32"/>
    <mergeCell ref="C38:E38"/>
    <mergeCell ref="A34:B34"/>
    <mergeCell ref="A1:H1"/>
    <mergeCell ref="B12:H12"/>
    <mergeCell ref="B13:H13"/>
    <mergeCell ref="B14:H14"/>
    <mergeCell ref="B15:H15"/>
    <mergeCell ref="B17:H17"/>
    <mergeCell ref="B18:H18"/>
    <mergeCell ref="A3:A7"/>
    <mergeCell ref="D9:H9"/>
    <mergeCell ref="B3:B7"/>
    <mergeCell ref="B16:H16"/>
    <mergeCell ref="B19:H19"/>
    <mergeCell ref="B20:H20"/>
    <mergeCell ref="A28:H28"/>
    <mergeCell ref="B29:H29"/>
    <mergeCell ref="B30:H30"/>
    <mergeCell ref="A22:H22"/>
    <mergeCell ref="B25:H25"/>
    <mergeCell ref="B24:H24"/>
    <mergeCell ref="B26:H26"/>
    <mergeCell ref="B23:H23"/>
    <mergeCell ref="C34:H34"/>
    <mergeCell ref="C35:H35"/>
    <mergeCell ref="A33:B33"/>
    <mergeCell ref="C33:H33"/>
    <mergeCell ref="C39:E39"/>
    <mergeCell ref="C36:E36"/>
    <mergeCell ref="C37:E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1"/>
  <sheetViews>
    <sheetView zoomScale="60" zoomScaleNormal="60" workbookViewId="0">
      <pane ySplit="2" topLeftCell="A3" activePane="bottomLeft" state="frozen"/>
      <selection pane="bottomLeft" activeCell="E4" sqref="E4"/>
    </sheetView>
  </sheetViews>
  <sheetFormatPr baseColWidth="10" defaultColWidth="0" defaultRowHeight="16" x14ac:dyDescent="0.2"/>
  <cols>
    <col min="1" max="1" width="12.42578125" style="52" customWidth="1"/>
    <col min="2" max="2" width="30.140625" style="52" customWidth="1"/>
    <col min="3" max="3" width="36.140625" style="52" customWidth="1"/>
    <col min="4" max="6" width="9.28515625" style="52" customWidth="1"/>
    <col min="7" max="7" width="29.42578125" style="52" customWidth="1"/>
    <col min="8" max="10" width="9.28515625" style="52" customWidth="1"/>
    <col min="11" max="11" width="11.28515625" style="52" customWidth="1"/>
    <col min="12" max="12" width="29.28515625" style="52" customWidth="1"/>
    <col min="13" max="13" width="27.28515625" style="52" bestFit="1" customWidth="1"/>
    <col min="14" max="14" width="11.85546875" style="52" customWidth="1"/>
    <col min="15" max="16" width="11.7109375" style="52" customWidth="1"/>
    <col min="17" max="17" width="37.28515625" style="52" customWidth="1"/>
    <col min="18" max="18" width="2.5703125" style="51" customWidth="1"/>
    <col min="19" max="19" width="0" style="52" hidden="1"/>
    <col min="20" max="16383" width="9.28515625" style="52" hidden="1"/>
    <col min="16384" max="16384" width="9.28515625" style="52" hidden="1" customWidth="1"/>
  </cols>
  <sheetData>
    <row r="1" spans="1:18" s="41" customFormat="1" ht="33" customHeight="1" x14ac:dyDescent="0.2">
      <c r="A1" s="185" t="s">
        <v>31</v>
      </c>
      <c r="B1" s="186"/>
      <c r="C1" s="158"/>
      <c r="D1" s="211" t="s">
        <v>86</v>
      </c>
      <c r="E1" s="210"/>
      <c r="F1" s="210"/>
      <c r="G1" s="147"/>
      <c r="H1" s="210" t="s">
        <v>90</v>
      </c>
      <c r="I1" s="210"/>
      <c r="J1" s="210"/>
      <c r="K1" s="146"/>
      <c r="L1" s="146"/>
      <c r="M1" s="146"/>
      <c r="N1" s="125"/>
      <c r="O1" s="125"/>
      <c r="P1" s="125"/>
      <c r="Q1" s="125"/>
      <c r="R1" s="126"/>
    </row>
    <row r="2" spans="1:18" s="44" customFormat="1" ht="78.5" customHeight="1" x14ac:dyDescent="0.2">
      <c r="A2" s="123" t="s">
        <v>129</v>
      </c>
      <c r="B2" s="123" t="s">
        <v>130</v>
      </c>
      <c r="C2" s="124" t="s">
        <v>131</v>
      </c>
      <c r="D2" s="40" t="s">
        <v>132</v>
      </c>
      <c r="E2" s="40" t="s">
        <v>69</v>
      </c>
      <c r="F2" s="40" t="s">
        <v>133</v>
      </c>
      <c r="G2" s="42" t="s">
        <v>134</v>
      </c>
      <c r="H2" s="40" t="s">
        <v>132</v>
      </c>
      <c r="I2" s="40" t="s">
        <v>69</v>
      </c>
      <c r="J2" s="40" t="s">
        <v>133</v>
      </c>
      <c r="K2" s="127" t="s">
        <v>135</v>
      </c>
      <c r="L2" s="123" t="s">
        <v>136</v>
      </c>
      <c r="M2" s="123" t="s">
        <v>137</v>
      </c>
      <c r="N2" s="123" t="s">
        <v>108</v>
      </c>
      <c r="O2" s="123" t="s">
        <v>138</v>
      </c>
      <c r="P2" s="128" t="s">
        <v>139</v>
      </c>
      <c r="Q2" s="129" t="s">
        <v>140</v>
      </c>
      <c r="R2" s="43"/>
    </row>
    <row r="3" spans="1:18" s="39" customFormat="1" ht="100" customHeight="1" x14ac:dyDescent="0.2">
      <c r="A3" s="45" t="s">
        <v>141</v>
      </c>
      <c r="B3" s="82" t="s">
        <v>142</v>
      </c>
      <c r="C3" s="45" t="s">
        <v>143</v>
      </c>
      <c r="D3" s="46">
        <v>1</v>
      </c>
      <c r="E3" s="46">
        <v>3</v>
      </c>
      <c r="F3" s="46">
        <f>IF(E3*D3=0,"",D3*E3)</f>
        <v>3</v>
      </c>
      <c r="G3" s="45" t="s">
        <v>144</v>
      </c>
      <c r="H3" s="46">
        <v>1</v>
      </c>
      <c r="I3" s="46">
        <v>2</v>
      </c>
      <c r="J3" s="46">
        <f t="shared" ref="J3:J31" si="0">IF(I3*H3=0,"",H3*I3)</f>
        <v>2</v>
      </c>
      <c r="K3" s="46">
        <f>SUM(D3:E3)</f>
        <v>4</v>
      </c>
      <c r="L3" s="45" t="s">
        <v>145</v>
      </c>
      <c r="M3" s="45" t="s">
        <v>146</v>
      </c>
      <c r="N3" s="83" t="s">
        <v>147</v>
      </c>
      <c r="O3" s="83"/>
      <c r="P3" s="45"/>
      <c r="Q3" s="45"/>
    </row>
    <row r="4" spans="1:18" s="48" customFormat="1" ht="40" customHeight="1" x14ac:dyDescent="0.2">
      <c r="A4" s="45" t="s">
        <v>148</v>
      </c>
      <c r="B4" s="45"/>
      <c r="C4" s="45"/>
      <c r="D4" s="46"/>
      <c r="E4" s="46"/>
      <c r="F4" s="46" t="str">
        <f t="shared" ref="F4:F8" si="1">IF(E4*D4=0,"",D4*E4)</f>
        <v/>
      </c>
      <c r="G4" s="45"/>
      <c r="H4" s="46"/>
      <c r="I4" s="46"/>
      <c r="J4" s="46" t="str">
        <f t="shared" si="0"/>
        <v/>
      </c>
      <c r="K4" s="47"/>
      <c r="L4" s="45"/>
      <c r="M4" s="45"/>
      <c r="N4" s="45"/>
      <c r="O4" s="45"/>
      <c r="P4" s="45"/>
      <c r="Q4" s="45"/>
    </row>
    <row r="5" spans="1:18" s="39" customFormat="1" ht="39" customHeight="1" x14ac:dyDescent="0.2">
      <c r="A5" s="45" t="s">
        <v>149</v>
      </c>
      <c r="B5" s="45"/>
      <c r="C5" s="45"/>
      <c r="D5" s="46"/>
      <c r="E5" s="46"/>
      <c r="F5" s="46" t="str">
        <f t="shared" si="1"/>
        <v/>
      </c>
      <c r="G5" s="45"/>
      <c r="H5" s="46"/>
      <c r="I5" s="46"/>
      <c r="J5" s="46" t="str">
        <f t="shared" si="0"/>
        <v/>
      </c>
      <c r="K5" s="47"/>
      <c r="L5" s="45"/>
      <c r="M5" s="45"/>
      <c r="N5" s="45"/>
      <c r="O5" s="45"/>
      <c r="P5" s="45"/>
      <c r="Q5" s="45"/>
    </row>
    <row r="6" spans="1:18" s="49" customFormat="1" ht="33.5" customHeight="1" x14ac:dyDescent="0.2">
      <c r="A6" s="45" t="s">
        <v>150</v>
      </c>
      <c r="B6" s="45"/>
      <c r="C6" s="45"/>
      <c r="D6" s="46"/>
      <c r="E6" s="46"/>
      <c r="F6" s="46" t="str">
        <f t="shared" si="1"/>
        <v/>
      </c>
      <c r="G6" s="45"/>
      <c r="H6" s="46"/>
      <c r="I6" s="46"/>
      <c r="J6" s="46" t="str">
        <f t="shared" si="0"/>
        <v/>
      </c>
      <c r="K6" s="47"/>
      <c r="L6" s="45"/>
      <c r="M6" s="45"/>
      <c r="N6" s="45"/>
      <c r="O6" s="45"/>
      <c r="P6" s="45"/>
      <c r="Q6" s="45"/>
    </row>
    <row r="7" spans="1:18" s="49" customFormat="1" ht="17" x14ac:dyDescent="0.2">
      <c r="A7" s="45" t="s">
        <v>151</v>
      </c>
      <c r="B7" s="45"/>
      <c r="C7" s="45"/>
      <c r="D7" s="46"/>
      <c r="E7" s="46"/>
      <c r="F7" s="46" t="str">
        <f t="shared" si="1"/>
        <v/>
      </c>
      <c r="G7" s="45"/>
      <c r="H7" s="46"/>
      <c r="I7" s="46"/>
      <c r="J7" s="46" t="str">
        <f t="shared" si="0"/>
        <v/>
      </c>
      <c r="K7" s="47"/>
      <c r="L7" s="45"/>
      <c r="M7" s="45"/>
      <c r="N7" s="45"/>
      <c r="O7" s="45"/>
      <c r="P7" s="45"/>
      <c r="Q7" s="45"/>
    </row>
    <row r="8" spans="1:18" s="49" customFormat="1" ht="17" x14ac:dyDescent="0.2">
      <c r="A8" s="45"/>
      <c r="B8" s="45"/>
      <c r="C8" s="45"/>
      <c r="D8" s="46"/>
      <c r="E8" s="46"/>
      <c r="F8" s="46" t="str">
        <f t="shared" si="1"/>
        <v/>
      </c>
      <c r="G8" s="45"/>
      <c r="H8" s="46"/>
      <c r="I8" s="46"/>
      <c r="J8" s="46" t="str">
        <f t="shared" si="0"/>
        <v/>
      </c>
      <c r="K8" s="47"/>
      <c r="L8" s="45"/>
      <c r="M8" s="45"/>
      <c r="N8" s="45"/>
      <c r="O8" s="45"/>
      <c r="P8" s="45"/>
      <c r="Q8" s="45"/>
    </row>
    <row r="9" spans="1:18" ht="17" x14ac:dyDescent="0.2">
      <c r="A9" s="45"/>
      <c r="B9" s="45"/>
      <c r="C9" s="45"/>
      <c r="D9" s="46"/>
      <c r="E9" s="46"/>
      <c r="F9" s="46" t="str">
        <f t="shared" ref="F9:F25" si="2">IF(E9*D9=0,"",D9*E9)</f>
        <v/>
      </c>
      <c r="G9" s="45"/>
      <c r="H9" s="46"/>
      <c r="I9" s="46"/>
      <c r="J9" s="46" t="str">
        <f t="shared" si="0"/>
        <v/>
      </c>
      <c r="K9" s="47"/>
      <c r="L9" s="45"/>
      <c r="M9" s="45"/>
      <c r="N9" s="45"/>
      <c r="O9" s="45"/>
      <c r="P9" s="45"/>
      <c r="Q9" s="45"/>
    </row>
    <row r="10" spans="1:18" ht="17" x14ac:dyDescent="0.2">
      <c r="A10" s="45"/>
      <c r="B10" s="45"/>
      <c r="C10" s="45"/>
      <c r="D10" s="46"/>
      <c r="E10" s="46"/>
      <c r="F10" s="46" t="str">
        <f t="shared" si="2"/>
        <v/>
      </c>
      <c r="G10" s="45"/>
      <c r="H10" s="46"/>
      <c r="I10" s="46"/>
      <c r="J10" s="46" t="str">
        <f t="shared" si="0"/>
        <v/>
      </c>
      <c r="K10" s="47"/>
      <c r="L10" s="45"/>
      <c r="M10" s="45"/>
      <c r="N10" s="45"/>
      <c r="O10" s="45"/>
      <c r="P10" s="45"/>
      <c r="Q10" s="45"/>
    </row>
    <row r="11" spans="1:18" ht="17" x14ac:dyDescent="0.2">
      <c r="A11" s="45"/>
      <c r="B11" s="45"/>
      <c r="C11" s="45"/>
      <c r="D11" s="46"/>
      <c r="E11" s="46"/>
      <c r="F11" s="46" t="str">
        <f t="shared" si="2"/>
        <v/>
      </c>
      <c r="G11" s="45"/>
      <c r="H11" s="46"/>
      <c r="I11" s="46"/>
      <c r="J11" s="46" t="str">
        <f t="shared" si="0"/>
        <v/>
      </c>
      <c r="K11" s="47"/>
      <c r="L11" s="45"/>
      <c r="M11" s="45"/>
      <c r="N11" s="45"/>
      <c r="O11" s="45"/>
      <c r="P11" s="45"/>
      <c r="Q11" s="45"/>
    </row>
    <row r="12" spans="1:18" ht="17" x14ac:dyDescent="0.2">
      <c r="A12" s="45"/>
      <c r="B12" s="45"/>
      <c r="C12" s="45"/>
      <c r="D12" s="46"/>
      <c r="E12" s="46"/>
      <c r="F12" s="46" t="str">
        <f t="shared" si="2"/>
        <v/>
      </c>
      <c r="G12" s="45"/>
      <c r="H12" s="46"/>
      <c r="I12" s="46"/>
      <c r="J12" s="46" t="str">
        <f t="shared" si="0"/>
        <v/>
      </c>
      <c r="K12" s="47"/>
      <c r="L12" s="45"/>
      <c r="M12" s="45"/>
      <c r="N12" s="45"/>
      <c r="O12" s="45"/>
      <c r="P12" s="45"/>
      <c r="Q12" s="45"/>
    </row>
    <row r="13" spans="1:18" ht="17" x14ac:dyDescent="0.2">
      <c r="A13" s="45"/>
      <c r="B13" s="45"/>
      <c r="C13" s="45"/>
      <c r="D13" s="46"/>
      <c r="E13" s="46"/>
      <c r="F13" s="46" t="str">
        <f t="shared" si="2"/>
        <v/>
      </c>
      <c r="G13" s="45"/>
      <c r="H13" s="46"/>
      <c r="I13" s="46"/>
      <c r="J13" s="46" t="str">
        <f t="shared" si="0"/>
        <v/>
      </c>
      <c r="K13" s="47"/>
      <c r="L13" s="45"/>
      <c r="M13" s="45"/>
      <c r="N13" s="45"/>
      <c r="O13" s="45"/>
      <c r="P13" s="45"/>
      <c r="Q13" s="45"/>
    </row>
    <row r="14" spans="1:18" ht="17" x14ac:dyDescent="0.2">
      <c r="A14" s="45"/>
      <c r="B14" s="45"/>
      <c r="C14" s="45"/>
      <c r="D14" s="46"/>
      <c r="E14" s="46"/>
      <c r="F14" s="46" t="str">
        <f t="shared" si="2"/>
        <v/>
      </c>
      <c r="G14" s="45"/>
      <c r="H14" s="46"/>
      <c r="I14" s="46"/>
      <c r="J14" s="46" t="str">
        <f t="shared" si="0"/>
        <v/>
      </c>
      <c r="K14" s="47"/>
      <c r="L14" s="45"/>
      <c r="M14" s="45"/>
      <c r="N14" s="45"/>
      <c r="O14" s="45"/>
      <c r="P14" s="45"/>
      <c r="Q14" s="45"/>
    </row>
    <row r="15" spans="1:18" ht="17" x14ac:dyDescent="0.2">
      <c r="A15" s="45"/>
      <c r="B15" s="45"/>
      <c r="C15" s="45"/>
      <c r="D15" s="46"/>
      <c r="E15" s="46"/>
      <c r="F15" s="46" t="str">
        <f t="shared" si="2"/>
        <v/>
      </c>
      <c r="G15" s="45"/>
      <c r="H15" s="46"/>
      <c r="I15" s="46"/>
      <c r="J15" s="46" t="str">
        <f t="shared" si="0"/>
        <v/>
      </c>
      <c r="K15" s="47"/>
      <c r="L15" s="45"/>
      <c r="M15" s="45"/>
      <c r="N15" s="45"/>
      <c r="O15" s="45"/>
      <c r="P15" s="45"/>
      <c r="Q15" s="45"/>
    </row>
    <row r="16" spans="1:18" ht="17" x14ac:dyDescent="0.2">
      <c r="A16" s="45"/>
      <c r="B16" s="45"/>
      <c r="C16" s="45"/>
      <c r="D16" s="46"/>
      <c r="E16" s="46"/>
      <c r="F16" s="46" t="str">
        <f t="shared" si="2"/>
        <v/>
      </c>
      <c r="G16" s="45"/>
      <c r="H16" s="46"/>
      <c r="I16" s="46"/>
      <c r="J16" s="46" t="str">
        <f t="shared" si="0"/>
        <v/>
      </c>
      <c r="K16" s="47"/>
      <c r="L16" s="45"/>
      <c r="M16" s="45"/>
      <c r="N16" s="45"/>
      <c r="O16" s="45"/>
      <c r="P16" s="45"/>
      <c r="Q16" s="45"/>
    </row>
    <row r="17" spans="1:17" ht="17" x14ac:dyDescent="0.2">
      <c r="A17" s="45"/>
      <c r="B17" s="45"/>
      <c r="C17" s="45"/>
      <c r="D17" s="46"/>
      <c r="E17" s="46"/>
      <c r="F17" s="46" t="str">
        <f t="shared" si="2"/>
        <v/>
      </c>
      <c r="G17" s="45"/>
      <c r="H17" s="46"/>
      <c r="I17" s="46"/>
      <c r="J17" s="46" t="str">
        <f t="shared" si="0"/>
        <v/>
      </c>
      <c r="K17" s="47"/>
      <c r="L17" s="45"/>
      <c r="M17" s="45"/>
      <c r="N17" s="45"/>
      <c r="O17" s="45"/>
      <c r="P17" s="45"/>
      <c r="Q17" s="45"/>
    </row>
    <row r="18" spans="1:17" ht="17" x14ac:dyDescent="0.2">
      <c r="A18" s="45"/>
      <c r="B18" s="45"/>
      <c r="C18" s="45"/>
      <c r="D18" s="46"/>
      <c r="E18" s="46"/>
      <c r="F18" s="46" t="str">
        <f t="shared" si="2"/>
        <v/>
      </c>
      <c r="G18" s="45"/>
      <c r="H18" s="46"/>
      <c r="I18" s="46"/>
      <c r="J18" s="46" t="str">
        <f t="shared" si="0"/>
        <v/>
      </c>
      <c r="K18" s="47"/>
      <c r="L18" s="45"/>
      <c r="M18" s="45"/>
      <c r="N18" s="45"/>
      <c r="O18" s="45"/>
      <c r="P18" s="45"/>
      <c r="Q18" s="45"/>
    </row>
    <row r="19" spans="1:17" ht="17" x14ac:dyDescent="0.2">
      <c r="A19" s="45"/>
      <c r="B19" s="45"/>
      <c r="C19" s="45"/>
      <c r="D19" s="46"/>
      <c r="E19" s="46"/>
      <c r="F19" s="46" t="str">
        <f t="shared" si="2"/>
        <v/>
      </c>
      <c r="G19" s="45"/>
      <c r="H19" s="46"/>
      <c r="I19" s="46"/>
      <c r="J19" s="46" t="str">
        <f t="shared" si="0"/>
        <v/>
      </c>
      <c r="K19" s="47"/>
      <c r="L19" s="45"/>
      <c r="M19" s="45"/>
      <c r="N19" s="45"/>
      <c r="O19" s="45"/>
      <c r="P19" s="45"/>
      <c r="Q19" s="45"/>
    </row>
    <row r="20" spans="1:17" ht="17" x14ac:dyDescent="0.2">
      <c r="A20" s="45"/>
      <c r="B20" s="45"/>
      <c r="C20" s="45"/>
      <c r="D20" s="46"/>
      <c r="E20" s="46"/>
      <c r="F20" s="46" t="str">
        <f t="shared" si="2"/>
        <v/>
      </c>
      <c r="G20" s="45"/>
      <c r="H20" s="46"/>
      <c r="I20" s="46"/>
      <c r="J20" s="46" t="str">
        <f t="shared" si="0"/>
        <v/>
      </c>
      <c r="K20" s="47"/>
      <c r="L20" s="45"/>
      <c r="M20" s="45"/>
      <c r="N20" s="45"/>
      <c r="O20" s="45"/>
      <c r="P20" s="45"/>
      <c r="Q20" s="45"/>
    </row>
    <row r="21" spans="1:17" ht="17" x14ac:dyDescent="0.2">
      <c r="A21" s="45"/>
      <c r="B21" s="45"/>
      <c r="C21" s="45"/>
      <c r="D21" s="46"/>
      <c r="E21" s="46"/>
      <c r="F21" s="46" t="str">
        <f t="shared" si="2"/>
        <v/>
      </c>
      <c r="G21" s="45"/>
      <c r="H21" s="46"/>
      <c r="I21" s="46"/>
      <c r="J21" s="46" t="str">
        <f t="shared" si="0"/>
        <v/>
      </c>
      <c r="K21" s="47"/>
      <c r="L21" s="45"/>
      <c r="M21" s="45"/>
      <c r="N21" s="45"/>
      <c r="O21" s="45"/>
      <c r="P21" s="45"/>
      <c r="Q21" s="45"/>
    </row>
    <row r="22" spans="1:17" ht="17" x14ac:dyDescent="0.2">
      <c r="A22" s="45"/>
      <c r="B22" s="45"/>
      <c r="C22" s="45"/>
      <c r="D22" s="46"/>
      <c r="E22" s="46"/>
      <c r="F22" s="46" t="str">
        <f t="shared" si="2"/>
        <v/>
      </c>
      <c r="G22" s="45"/>
      <c r="H22" s="46"/>
      <c r="I22" s="46"/>
      <c r="J22" s="46" t="str">
        <f t="shared" si="0"/>
        <v/>
      </c>
      <c r="K22" s="47"/>
      <c r="L22" s="45"/>
      <c r="M22" s="45"/>
      <c r="N22" s="45"/>
      <c r="O22" s="45"/>
      <c r="P22" s="45"/>
      <c r="Q22" s="45"/>
    </row>
    <row r="23" spans="1:17" ht="17" x14ac:dyDescent="0.2">
      <c r="A23" s="45"/>
      <c r="B23" s="45"/>
      <c r="C23" s="45"/>
      <c r="D23" s="46"/>
      <c r="E23" s="46"/>
      <c r="F23" s="46" t="str">
        <f t="shared" si="2"/>
        <v/>
      </c>
      <c r="G23" s="45"/>
      <c r="H23" s="46"/>
      <c r="I23" s="46"/>
      <c r="J23" s="46" t="str">
        <f t="shared" si="0"/>
        <v/>
      </c>
      <c r="K23" s="47"/>
      <c r="L23" s="45"/>
      <c r="M23" s="45"/>
      <c r="N23" s="45"/>
      <c r="O23" s="45"/>
      <c r="P23" s="45"/>
      <c r="Q23" s="45"/>
    </row>
    <row r="24" spans="1:17" ht="17" x14ac:dyDescent="0.2">
      <c r="A24" s="45"/>
      <c r="B24" s="45"/>
      <c r="C24" s="45"/>
      <c r="D24" s="46"/>
      <c r="E24" s="46"/>
      <c r="F24" s="46" t="str">
        <f t="shared" si="2"/>
        <v/>
      </c>
      <c r="G24" s="45"/>
      <c r="H24" s="46"/>
      <c r="I24" s="46"/>
      <c r="J24" s="46" t="str">
        <f t="shared" si="0"/>
        <v/>
      </c>
      <c r="K24" s="47"/>
      <c r="L24" s="45"/>
      <c r="M24" s="45"/>
      <c r="N24" s="45"/>
      <c r="O24" s="45"/>
      <c r="P24" s="45"/>
      <c r="Q24" s="45"/>
    </row>
    <row r="25" spans="1:17" ht="17" x14ac:dyDescent="0.2">
      <c r="A25" s="45"/>
      <c r="B25" s="45"/>
      <c r="C25" s="45"/>
      <c r="D25" s="46"/>
      <c r="E25" s="46"/>
      <c r="F25" s="46" t="str">
        <f t="shared" si="2"/>
        <v/>
      </c>
      <c r="G25" s="45"/>
      <c r="H25" s="46"/>
      <c r="I25" s="46"/>
      <c r="J25" s="46" t="str">
        <f t="shared" si="0"/>
        <v/>
      </c>
      <c r="K25" s="47"/>
      <c r="L25" s="45"/>
      <c r="M25" s="45"/>
      <c r="N25" s="45"/>
      <c r="O25" s="45"/>
      <c r="P25" s="45"/>
      <c r="Q25" s="45"/>
    </row>
    <row r="26" spans="1:17" ht="17" x14ac:dyDescent="0.2">
      <c r="A26" s="45"/>
      <c r="B26" s="45"/>
      <c r="C26" s="45"/>
      <c r="D26" s="46"/>
      <c r="E26" s="46"/>
      <c r="F26" s="46" t="str">
        <f t="shared" ref="F26:F29" si="3">IF(E26*D26=0,"",D26*E26)</f>
        <v/>
      </c>
      <c r="G26" s="45"/>
      <c r="H26" s="46"/>
      <c r="I26" s="46"/>
      <c r="J26" s="46" t="str">
        <f t="shared" si="0"/>
        <v/>
      </c>
      <c r="K26" s="47"/>
      <c r="L26" s="45"/>
      <c r="M26" s="45"/>
      <c r="N26" s="45"/>
      <c r="O26" s="45"/>
      <c r="P26" s="45"/>
      <c r="Q26" s="45"/>
    </row>
    <row r="27" spans="1:17" ht="17" x14ac:dyDescent="0.2">
      <c r="A27" s="45"/>
      <c r="B27" s="45"/>
      <c r="C27" s="45"/>
      <c r="D27" s="46"/>
      <c r="E27" s="46"/>
      <c r="F27" s="46" t="str">
        <f t="shared" si="3"/>
        <v/>
      </c>
      <c r="G27" s="45"/>
      <c r="H27" s="46"/>
      <c r="I27" s="46"/>
      <c r="J27" s="46" t="str">
        <f t="shared" si="0"/>
        <v/>
      </c>
      <c r="K27" s="47"/>
      <c r="L27" s="45"/>
      <c r="M27" s="45"/>
      <c r="N27" s="45"/>
      <c r="O27" s="45"/>
      <c r="P27" s="45"/>
      <c r="Q27" s="45"/>
    </row>
    <row r="28" spans="1:17" ht="17" x14ac:dyDescent="0.2">
      <c r="A28" s="45"/>
      <c r="B28" s="45"/>
      <c r="C28" s="45"/>
      <c r="D28" s="46"/>
      <c r="E28" s="46"/>
      <c r="F28" s="46" t="str">
        <f t="shared" si="3"/>
        <v/>
      </c>
      <c r="G28" s="45"/>
      <c r="H28" s="46"/>
      <c r="I28" s="46"/>
      <c r="J28" s="46" t="str">
        <f t="shared" si="0"/>
        <v/>
      </c>
      <c r="K28" s="47"/>
      <c r="L28" s="45"/>
      <c r="M28" s="45"/>
      <c r="N28" s="45"/>
      <c r="O28" s="45"/>
      <c r="P28" s="45"/>
      <c r="Q28" s="45"/>
    </row>
    <row r="29" spans="1:17" ht="17" x14ac:dyDescent="0.2">
      <c r="A29" s="45"/>
      <c r="B29" s="45"/>
      <c r="C29" s="45"/>
      <c r="D29" s="46"/>
      <c r="E29" s="46"/>
      <c r="F29" s="46" t="str">
        <f t="shared" si="3"/>
        <v/>
      </c>
      <c r="G29" s="45"/>
      <c r="H29" s="46"/>
      <c r="I29" s="46"/>
      <c r="J29" s="46" t="str">
        <f t="shared" si="0"/>
        <v/>
      </c>
      <c r="K29" s="47"/>
      <c r="L29" s="45"/>
      <c r="M29" s="45"/>
      <c r="N29" s="45"/>
      <c r="O29" s="45"/>
      <c r="P29" s="45"/>
      <c r="Q29" s="45"/>
    </row>
    <row r="30" spans="1:17" ht="17" x14ac:dyDescent="0.2">
      <c r="J30" s="46" t="str">
        <f t="shared" si="0"/>
        <v/>
      </c>
    </row>
    <row r="31" spans="1:17" ht="17" x14ac:dyDescent="0.2">
      <c r="J31" s="46" t="str">
        <f t="shared" si="0"/>
        <v/>
      </c>
    </row>
  </sheetData>
  <autoFilter ref="A2:Q2" xr:uid="{00000000-0001-0000-0200-000000000000}"/>
  <mergeCells count="3">
    <mergeCell ref="H1:J1"/>
    <mergeCell ref="D1:F1"/>
    <mergeCell ref="A1:B1"/>
  </mergeCells>
  <phoneticPr fontId="35" type="noConversion"/>
  <conditionalFormatting sqref="F3:F29 J3:J31">
    <cfRule type="cellIs" dxfId="22" priority="4" operator="between">
      <formula>5</formula>
      <formula>12</formula>
    </cfRule>
    <cfRule type="containsBlanks" priority="5" stopIfTrue="1">
      <formula>LEN(TRIM(F3))=0</formula>
    </cfRule>
    <cfRule type="cellIs" dxfId="21" priority="6" operator="greaterThanOrEqual">
      <formula>20</formula>
    </cfRule>
    <cfRule type="cellIs" dxfId="20" priority="7" operator="between">
      <formula>13</formula>
      <formula>19</formula>
    </cfRule>
    <cfRule type="cellIs" dxfId="19" priority="8" operator="between">
      <formula>1</formula>
      <formula>4</formula>
    </cfRule>
  </conditionalFormatting>
  <conditionalFormatting sqref="N1:N1048576">
    <cfRule type="containsText" dxfId="18" priority="1" operator="containsText" text="long term">
      <formula>NOT(ISERROR(SEARCH("long term",N1)))</formula>
    </cfRule>
    <cfRule type="containsText" dxfId="17" priority="2" operator="containsText" text="medium term">
      <formula>NOT(ISERROR(SEARCH("medium term",N1)))</formula>
    </cfRule>
    <cfRule type="containsText" dxfId="16" priority="3" operator="containsText" text="short term">
      <formula>NOT(ISERROR(SEARCH("short term",N1)))</formula>
    </cfRule>
  </conditionalFormatting>
  <dataValidations count="1">
    <dataValidation type="list" allowBlank="1" showInputMessage="1" showErrorMessage="1" sqref="N1:N1048576" xr:uid="{B26C9B1F-0BE9-4278-AFBA-DB70BE380700}">
      <formula1>"short term 0-3 months,medium term 4-12 months, long term 13+months"</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127F669-4D78-421E-A7A6-0FFC395E91FB}">
          <x14:formula1>
            <xm:f>'DropDown Lists'!$A$3:$A$7</xm:f>
          </x14:formula1>
          <xm:sqref>D30:D1048576 D1</xm:sqref>
        </x14:dataValidation>
        <x14:dataValidation type="list" allowBlank="1" showInputMessage="1" showErrorMessage="1" xr:uid="{DD3FF6FA-6D27-4B52-A3A4-95BBBFCC25D8}">
          <x14:formula1>
            <xm:f>'DropDown Lists'!$A$2:$A$7</xm:f>
          </x14:formula1>
          <xm:sqref>H3:I29 D3:E29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72890-A6BB-4B47-8E31-8B9840F63FA9}">
  <dimension ref="A1:J26"/>
  <sheetViews>
    <sheetView showGridLines="0" workbookViewId="0">
      <pane ySplit="2" topLeftCell="A3" activePane="bottomLeft" state="frozen"/>
      <selection pane="bottomLeft" activeCell="H3" sqref="H3"/>
    </sheetView>
  </sheetViews>
  <sheetFormatPr baseColWidth="10" defaultColWidth="0" defaultRowHeight="16" x14ac:dyDescent="0.2"/>
  <cols>
    <col min="1" max="1" width="12.140625" customWidth="1"/>
    <col min="2" max="2" width="36.28515625" customWidth="1"/>
    <col min="3" max="3" width="17.28515625" customWidth="1"/>
    <col min="4" max="4" width="44.28515625" customWidth="1"/>
    <col min="5" max="5" width="12.28515625" customWidth="1"/>
    <col min="6" max="6" width="16.7109375" customWidth="1"/>
    <col min="7" max="7" width="37.5703125" customWidth="1"/>
    <col min="8" max="8" width="23.42578125" customWidth="1"/>
    <col min="9" max="9" width="37.28515625" customWidth="1"/>
    <col min="10" max="10" width="0" hidden="1" customWidth="1"/>
    <col min="11" max="16384" width="9.28515625" hidden="1"/>
  </cols>
  <sheetData>
    <row r="1" spans="1:9" s="212" customFormat="1" ht="45.5" customHeight="1" x14ac:dyDescent="0.2">
      <c r="A1" s="185" t="s">
        <v>31</v>
      </c>
      <c r="B1" s="186"/>
      <c r="C1" s="212" t="s">
        <v>152</v>
      </c>
    </row>
    <row r="2" spans="1:9" ht="61" customHeight="1" x14ac:dyDescent="0.2">
      <c r="A2" s="148" t="s">
        <v>153</v>
      </c>
      <c r="B2" s="63" t="s">
        <v>154</v>
      </c>
      <c r="C2" s="63" t="s">
        <v>155</v>
      </c>
      <c r="D2" s="63" t="s">
        <v>156</v>
      </c>
      <c r="E2" s="63" t="s">
        <v>157</v>
      </c>
      <c r="F2" s="159" t="s">
        <v>158</v>
      </c>
      <c r="G2" s="63" t="s">
        <v>159</v>
      </c>
      <c r="H2" s="63" t="s">
        <v>160</v>
      </c>
      <c r="I2" s="63" t="s">
        <v>161</v>
      </c>
    </row>
    <row r="3" spans="1:9" x14ac:dyDescent="0.2">
      <c r="A3" s="130" t="s">
        <v>162</v>
      </c>
      <c r="B3" s="52"/>
      <c r="C3" s="52"/>
      <c r="D3" s="52"/>
      <c r="E3" t="s">
        <v>20</v>
      </c>
      <c r="F3" s="52"/>
      <c r="G3" s="52"/>
      <c r="H3" s="52" t="s">
        <v>163</v>
      </c>
      <c r="I3" s="52" t="s">
        <v>164</v>
      </c>
    </row>
    <row r="4" spans="1:9" x14ac:dyDescent="0.2">
      <c r="A4" s="130" t="s">
        <v>165</v>
      </c>
      <c r="B4" s="52"/>
      <c r="C4" s="52"/>
      <c r="D4" s="52"/>
      <c r="E4" s="52" t="s">
        <v>21</v>
      </c>
      <c r="F4" s="52"/>
      <c r="G4" s="52"/>
      <c r="H4" s="52"/>
      <c r="I4" s="52"/>
    </row>
    <row r="5" spans="1:9" x14ac:dyDescent="0.2">
      <c r="A5" s="130" t="s">
        <v>166</v>
      </c>
      <c r="B5" s="52"/>
      <c r="C5" s="52"/>
      <c r="D5" s="52"/>
      <c r="E5" s="52"/>
      <c r="F5" s="52"/>
      <c r="G5" s="52"/>
      <c r="H5" s="52"/>
      <c r="I5" s="52"/>
    </row>
    <row r="6" spans="1:9" x14ac:dyDescent="0.2">
      <c r="A6" s="130" t="s">
        <v>167</v>
      </c>
      <c r="B6" s="52"/>
      <c r="C6" s="52"/>
      <c r="D6" s="52"/>
      <c r="E6" s="52"/>
      <c r="F6" s="52"/>
      <c r="G6" s="52"/>
      <c r="H6" s="52"/>
      <c r="I6" s="52"/>
    </row>
    <row r="7" spans="1:9" x14ac:dyDescent="0.2">
      <c r="A7" s="130" t="s">
        <v>168</v>
      </c>
      <c r="B7" s="52"/>
      <c r="C7" s="52"/>
      <c r="D7" s="52"/>
      <c r="E7" s="52"/>
      <c r="F7" s="52"/>
      <c r="G7" s="52"/>
      <c r="H7" s="52"/>
      <c r="I7" s="52"/>
    </row>
    <row r="8" spans="1:9" x14ac:dyDescent="0.2">
      <c r="A8" s="130" t="s">
        <v>169</v>
      </c>
      <c r="B8" s="52"/>
      <c r="C8" s="52"/>
      <c r="D8" s="52"/>
      <c r="E8" s="52"/>
      <c r="F8" s="52"/>
      <c r="G8" s="52"/>
      <c r="H8" s="52"/>
      <c r="I8" s="52"/>
    </row>
    <row r="9" spans="1:9" x14ac:dyDescent="0.2">
      <c r="A9" s="130" t="s">
        <v>170</v>
      </c>
      <c r="B9" s="52"/>
      <c r="C9" s="52"/>
      <c r="D9" s="52"/>
      <c r="E9" s="52"/>
      <c r="F9" s="52"/>
      <c r="G9" s="52"/>
      <c r="H9" s="52"/>
      <c r="I9" s="52"/>
    </row>
    <row r="10" spans="1:9" x14ac:dyDescent="0.2">
      <c r="A10" s="130" t="s">
        <v>171</v>
      </c>
      <c r="B10" s="52"/>
      <c r="C10" s="52"/>
      <c r="D10" s="52"/>
      <c r="E10" s="52"/>
      <c r="F10" s="52"/>
      <c r="G10" s="52"/>
      <c r="H10" s="52"/>
      <c r="I10" s="52"/>
    </row>
    <row r="11" spans="1:9" x14ac:dyDescent="0.2">
      <c r="A11" s="130" t="s">
        <v>172</v>
      </c>
      <c r="B11" s="52"/>
      <c r="C11" s="52"/>
      <c r="D11" s="52"/>
      <c r="E11" s="52"/>
      <c r="F11" s="52"/>
      <c r="G11" s="52"/>
      <c r="H11" s="52"/>
      <c r="I11" s="52"/>
    </row>
    <row r="12" spans="1:9" x14ac:dyDescent="0.2">
      <c r="A12" s="130" t="s">
        <v>173</v>
      </c>
      <c r="B12" s="52"/>
      <c r="C12" s="52"/>
      <c r="D12" s="52"/>
      <c r="E12" s="52"/>
      <c r="F12" s="52"/>
      <c r="G12" s="52"/>
      <c r="H12" s="52"/>
      <c r="I12" s="52"/>
    </row>
    <row r="13" spans="1:9" x14ac:dyDescent="0.2">
      <c r="A13" s="130" t="s">
        <v>174</v>
      </c>
      <c r="B13" s="52"/>
      <c r="C13" s="52"/>
      <c r="D13" s="52"/>
      <c r="E13" s="52"/>
      <c r="F13" s="52"/>
      <c r="G13" s="52"/>
      <c r="H13" s="52"/>
      <c r="I13" s="52"/>
    </row>
    <row r="14" spans="1:9" x14ac:dyDescent="0.2">
      <c r="A14" s="130" t="s">
        <v>175</v>
      </c>
      <c r="B14" s="52"/>
      <c r="C14" s="52"/>
      <c r="D14" s="52"/>
      <c r="E14" s="52"/>
      <c r="F14" s="52"/>
      <c r="G14" s="52"/>
      <c r="H14" s="52"/>
      <c r="I14" s="52"/>
    </row>
    <row r="15" spans="1:9" x14ac:dyDescent="0.2">
      <c r="A15" s="130" t="s">
        <v>176</v>
      </c>
      <c r="B15" s="52"/>
      <c r="C15" s="52"/>
      <c r="D15" s="52"/>
      <c r="E15" s="52"/>
      <c r="F15" s="52"/>
      <c r="G15" s="52"/>
      <c r="H15" s="52"/>
      <c r="I15" s="52"/>
    </row>
    <row r="16" spans="1:9" x14ac:dyDescent="0.2">
      <c r="A16" s="130" t="s">
        <v>177</v>
      </c>
      <c r="B16" s="52"/>
      <c r="C16" s="52"/>
      <c r="D16" s="52"/>
      <c r="E16" s="52"/>
      <c r="F16" s="52"/>
      <c r="G16" s="52"/>
      <c r="H16" s="52"/>
      <c r="I16" s="52"/>
    </row>
    <row r="17" spans="1:9" x14ac:dyDescent="0.2">
      <c r="A17" s="130" t="s">
        <v>178</v>
      </c>
      <c r="B17" s="52"/>
      <c r="C17" s="52"/>
      <c r="D17" s="52"/>
      <c r="E17" s="52"/>
      <c r="F17" s="52"/>
      <c r="G17" s="52"/>
      <c r="H17" s="52"/>
      <c r="I17" s="52"/>
    </row>
    <row r="18" spans="1:9" x14ac:dyDescent="0.2">
      <c r="A18" s="130" t="s">
        <v>179</v>
      </c>
      <c r="B18" s="52"/>
      <c r="C18" s="52"/>
      <c r="D18" s="52"/>
      <c r="E18" s="52"/>
      <c r="F18" s="52"/>
      <c r="G18" s="52"/>
      <c r="H18" s="52"/>
      <c r="I18" s="52"/>
    </row>
    <row r="19" spans="1:9" x14ac:dyDescent="0.2">
      <c r="A19" s="130" t="s">
        <v>180</v>
      </c>
      <c r="B19" s="52"/>
      <c r="C19" s="52"/>
      <c r="D19" s="52"/>
      <c r="E19" s="52"/>
      <c r="F19" s="52"/>
      <c r="G19" s="52"/>
      <c r="H19" s="52"/>
      <c r="I19" s="52"/>
    </row>
    <row r="20" spans="1:9" x14ac:dyDescent="0.2">
      <c r="A20" s="130" t="s">
        <v>181</v>
      </c>
      <c r="B20" s="52"/>
      <c r="C20" s="52"/>
      <c r="D20" s="52"/>
      <c r="E20" s="52"/>
      <c r="F20" s="52"/>
      <c r="G20" s="52"/>
      <c r="H20" s="52"/>
      <c r="I20" s="52"/>
    </row>
    <row r="21" spans="1:9" x14ac:dyDescent="0.2">
      <c r="A21" s="130" t="s">
        <v>182</v>
      </c>
      <c r="B21" s="52"/>
      <c r="C21" s="52"/>
      <c r="D21" s="52"/>
      <c r="E21" s="52"/>
      <c r="F21" s="52"/>
      <c r="G21" s="52"/>
      <c r="H21" s="52"/>
      <c r="I21" s="52"/>
    </row>
    <row r="22" spans="1:9" x14ac:dyDescent="0.2">
      <c r="A22" s="130" t="s">
        <v>183</v>
      </c>
      <c r="B22" s="52"/>
      <c r="C22" s="52"/>
      <c r="D22" s="52"/>
      <c r="E22" s="52"/>
      <c r="F22" s="52"/>
      <c r="G22" s="52"/>
      <c r="H22" s="52"/>
      <c r="I22" s="52"/>
    </row>
    <row r="23" spans="1:9" x14ac:dyDescent="0.2">
      <c r="A23" s="130" t="s">
        <v>184</v>
      </c>
      <c r="B23" s="52"/>
      <c r="C23" s="52"/>
      <c r="D23" s="52"/>
      <c r="E23" s="52"/>
      <c r="F23" s="52"/>
      <c r="G23" s="52"/>
      <c r="H23" s="52"/>
      <c r="I23" s="52"/>
    </row>
    <row r="24" spans="1:9" x14ac:dyDescent="0.2">
      <c r="A24" s="130" t="s">
        <v>185</v>
      </c>
      <c r="B24" s="52"/>
      <c r="C24" s="52"/>
      <c r="D24" s="52"/>
      <c r="E24" s="52"/>
      <c r="F24" s="52"/>
      <c r="G24" s="52"/>
      <c r="H24" s="52"/>
      <c r="I24" s="52"/>
    </row>
    <row r="25" spans="1:9" x14ac:dyDescent="0.2">
      <c r="A25" s="130" t="s">
        <v>186</v>
      </c>
      <c r="B25" s="52"/>
      <c r="C25" s="52"/>
      <c r="D25" s="52"/>
      <c r="E25" s="52"/>
      <c r="F25" s="52"/>
      <c r="G25" s="52"/>
      <c r="H25" s="52"/>
      <c r="I25" s="52"/>
    </row>
    <row r="26" spans="1:9" x14ac:dyDescent="0.2">
      <c r="A26" s="130" t="s">
        <v>187</v>
      </c>
      <c r="B26" s="52"/>
      <c r="C26" s="52"/>
      <c r="D26" s="52"/>
      <c r="E26" s="52"/>
      <c r="F26" s="52"/>
      <c r="G26" s="52"/>
      <c r="H26" s="52"/>
      <c r="I26" s="52"/>
    </row>
  </sheetData>
  <autoFilter ref="A2:H2" xr:uid="{2C872890-A6BB-4B47-8E31-8B9840F63FA9}"/>
  <mergeCells count="2">
    <mergeCell ref="A1:B1"/>
    <mergeCell ref="C1:XFD1"/>
  </mergeCells>
  <phoneticPr fontId="35" type="noConversion"/>
  <conditionalFormatting sqref="A3:A26">
    <cfRule type="expression" dxfId="15" priority="5">
      <formula>$C3="closed"</formula>
    </cfRule>
  </conditionalFormatting>
  <conditionalFormatting sqref="E1:E26 E28:E1048576">
    <cfRule type="containsText" dxfId="14" priority="1" operator="containsText" text="very high">
      <formula>NOT(ISERROR(SEARCH("very high",E1)))</formula>
    </cfRule>
    <cfRule type="containsText" dxfId="13" priority="2" operator="containsText" text="high">
      <formula>NOT(ISERROR(SEARCH("high",E1)))</formula>
    </cfRule>
    <cfRule type="containsText" dxfId="12" priority="3" operator="containsText" text="medium">
      <formula>NOT(ISERROR(SEARCH("medium",E1)))</formula>
    </cfRule>
    <cfRule type="containsText" dxfId="11" priority="4" operator="containsText" text="low">
      <formula>NOT(ISERROR(SEARCH("low",E1)))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BEDB2C3-F3C8-47F9-8A05-50E2D7F85EBC}">
          <x14:formula1>
            <xm:f>Overview!$B$24:$E$24</xm:f>
          </x14:formula1>
          <xm:sqref>E3:E26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33"/>
  <sheetViews>
    <sheetView workbookViewId="0">
      <pane ySplit="2" topLeftCell="A3" activePane="bottomLeft" state="frozen"/>
      <selection pane="bottomLeft" activeCell="G5" sqref="G5"/>
    </sheetView>
  </sheetViews>
  <sheetFormatPr baseColWidth="10" defaultColWidth="6.85546875" defaultRowHeight="16" x14ac:dyDescent="0.2"/>
  <cols>
    <col min="1" max="1" width="6.85546875" style="150"/>
    <col min="2" max="2" width="34.42578125" style="15" customWidth="1"/>
    <col min="3" max="4" width="12.140625" customWidth="1"/>
    <col min="5" max="5" width="41.85546875" customWidth="1"/>
    <col min="6" max="6" width="11.5703125" style="6" customWidth="1"/>
    <col min="7" max="7" width="12.85546875" style="16" bestFit="1" customWidth="1"/>
    <col min="8" max="8" width="37.28515625" customWidth="1"/>
    <col min="9" max="9" width="11.85546875" customWidth="1"/>
    <col min="10" max="10" width="17" customWidth="1"/>
    <col min="11" max="11" width="3" customWidth="1"/>
    <col min="12" max="12" width="7.140625" customWidth="1"/>
    <col min="13" max="13" width="7.140625" hidden="1" customWidth="1"/>
  </cols>
  <sheetData>
    <row r="1" spans="1:59" ht="40" customHeight="1" x14ac:dyDescent="0.2">
      <c r="A1" s="185" t="s">
        <v>31</v>
      </c>
      <c r="B1" s="186"/>
      <c r="C1" s="213" t="s">
        <v>188</v>
      </c>
      <c r="D1" s="214"/>
      <c r="E1" s="214"/>
      <c r="F1" s="214"/>
      <c r="G1" s="214"/>
      <c r="H1" s="214"/>
      <c r="I1" s="214"/>
      <c r="J1" s="215"/>
    </row>
    <row r="2" spans="1:59" ht="60" customHeight="1" x14ac:dyDescent="0.2">
      <c r="A2" s="63" t="s">
        <v>189</v>
      </c>
      <c r="B2" s="149" t="s">
        <v>190</v>
      </c>
      <c r="C2" s="63" t="s">
        <v>191</v>
      </c>
      <c r="D2" s="63" t="s">
        <v>192</v>
      </c>
      <c r="E2" s="63" t="s">
        <v>193</v>
      </c>
      <c r="F2" s="63" t="s">
        <v>158</v>
      </c>
      <c r="G2" s="63" t="s">
        <v>194</v>
      </c>
      <c r="H2" s="63" t="s">
        <v>195</v>
      </c>
      <c r="I2" s="63" t="s">
        <v>196</v>
      </c>
      <c r="J2" s="53" t="s">
        <v>197</v>
      </c>
    </row>
    <row r="3" spans="1:59" ht="68" x14ac:dyDescent="0.2">
      <c r="A3" s="143" t="s">
        <v>198</v>
      </c>
      <c r="B3" s="97"/>
      <c r="C3" s="89"/>
      <c r="D3" s="89"/>
      <c r="E3" s="98" t="s">
        <v>199</v>
      </c>
      <c r="F3" s="99" t="s">
        <v>200</v>
      </c>
      <c r="G3" s="161" t="s">
        <v>23</v>
      </c>
      <c r="H3" s="100" t="s">
        <v>201</v>
      </c>
      <c r="I3" s="100"/>
      <c r="J3" s="121"/>
      <c r="M3" s="62" t="s">
        <v>23</v>
      </c>
    </row>
    <row r="4" spans="1:59" x14ac:dyDescent="0.2">
      <c r="A4" s="143" t="s">
        <v>202</v>
      </c>
      <c r="B4" s="101"/>
      <c r="C4" s="89"/>
      <c r="D4" s="89"/>
      <c r="E4" s="101"/>
      <c r="F4" s="99"/>
      <c r="G4" s="92"/>
      <c r="H4" s="102"/>
      <c r="I4" s="102"/>
      <c r="J4" s="52"/>
    </row>
    <row r="5" spans="1:59" s="1" customFormat="1" x14ac:dyDescent="0.2">
      <c r="A5" s="143" t="s">
        <v>203</v>
      </c>
      <c r="B5" s="91"/>
      <c r="C5" s="88"/>
      <c r="D5" s="88"/>
      <c r="E5" s="103"/>
      <c r="F5" s="90"/>
      <c r="G5" s="92"/>
      <c r="H5" s="91"/>
      <c r="I5" s="91"/>
      <c r="J5" s="51"/>
      <c r="M5" s="1" t="s">
        <v>204</v>
      </c>
    </row>
    <row r="6" spans="1:59" s="3" customFormat="1" x14ac:dyDescent="0.2">
      <c r="A6" s="143" t="s">
        <v>205</v>
      </c>
      <c r="B6" s="103"/>
      <c r="C6" s="89"/>
      <c r="D6" s="89"/>
      <c r="E6" s="103"/>
      <c r="F6" s="90"/>
      <c r="G6" s="92"/>
      <c r="H6" s="104"/>
      <c r="I6" s="104"/>
      <c r="J6" s="5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row>
    <row r="7" spans="1:59" s="3" customFormat="1" x14ac:dyDescent="0.2">
      <c r="A7" s="143" t="s">
        <v>206</v>
      </c>
      <c r="B7" s="105"/>
      <c r="C7" s="89"/>
      <c r="D7" s="89"/>
      <c r="E7" s="103"/>
      <c r="F7" s="90"/>
      <c r="G7" s="92"/>
      <c r="H7" s="104"/>
      <c r="I7" s="104"/>
      <c r="J7" s="51"/>
      <c r="K7" s="1"/>
      <c r="L7" s="1"/>
      <c r="M7" s="1" t="s">
        <v>207</v>
      </c>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row>
    <row r="8" spans="1:59" s="14" customFormat="1" x14ac:dyDescent="0.2">
      <c r="A8" s="143" t="s">
        <v>208</v>
      </c>
      <c r="B8" s="103"/>
      <c r="C8" s="88"/>
      <c r="D8" s="88"/>
      <c r="E8" s="91"/>
      <c r="F8" s="90"/>
      <c r="G8" s="92"/>
      <c r="H8" s="106"/>
      <c r="I8" s="106"/>
      <c r="J8" s="107"/>
      <c r="K8" s="13"/>
      <c r="L8" s="13"/>
      <c r="M8" s="13" t="s">
        <v>209</v>
      </c>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row>
    <row r="9" spans="1:59" s="3" customFormat="1" x14ac:dyDescent="0.2">
      <c r="A9" s="143" t="s">
        <v>210</v>
      </c>
      <c r="B9" s="103"/>
      <c r="C9" s="89"/>
      <c r="D9" s="89"/>
      <c r="E9" s="103"/>
      <c r="F9" s="90"/>
      <c r="G9" s="94"/>
      <c r="H9" s="106"/>
      <c r="I9" s="106"/>
      <c r="J9" s="5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row>
    <row r="10" spans="1:59" s="3" customFormat="1" x14ac:dyDescent="0.2">
      <c r="A10" s="143" t="s">
        <v>211</v>
      </c>
      <c r="B10" s="103"/>
      <c r="C10" s="89"/>
      <c r="D10" s="89"/>
      <c r="E10" s="103"/>
      <c r="F10" s="90"/>
      <c r="G10" s="92"/>
      <c r="H10" s="108"/>
      <c r="I10" s="108"/>
      <c r="J10" s="51"/>
      <c r="K10" s="1"/>
      <c r="L10" s="1"/>
      <c r="M10" s="1" t="s">
        <v>212</v>
      </c>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row>
    <row r="11" spans="1:59" x14ac:dyDescent="0.2">
      <c r="A11" s="143" t="s">
        <v>213</v>
      </c>
      <c r="B11" s="103"/>
      <c r="C11" s="88"/>
      <c r="D11" s="88"/>
      <c r="E11" s="103"/>
      <c r="F11" s="90"/>
      <c r="G11" s="109"/>
      <c r="H11" s="110"/>
      <c r="I11" s="110"/>
      <c r="J11" s="51"/>
      <c r="K11" s="1"/>
      <c r="L11" s="1"/>
      <c r="M11" s="1" t="s">
        <v>214</v>
      </c>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row>
    <row r="12" spans="1:59" s="3" customFormat="1" x14ac:dyDescent="0.2">
      <c r="A12" s="143" t="s">
        <v>215</v>
      </c>
      <c r="B12" s="103"/>
      <c r="C12" s="89"/>
      <c r="D12" s="89"/>
      <c r="E12" s="103"/>
      <c r="F12" s="90"/>
      <c r="G12" s="109"/>
      <c r="H12" s="51"/>
      <c r="I12" s="51"/>
      <c r="J12" s="5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row>
    <row r="13" spans="1:59" s="3" customFormat="1" x14ac:dyDescent="0.2">
      <c r="A13" s="143" t="s">
        <v>216</v>
      </c>
      <c r="B13" s="103"/>
      <c r="C13" s="89"/>
      <c r="D13" s="89"/>
      <c r="E13" s="103"/>
      <c r="F13" s="90"/>
      <c r="G13" s="111"/>
      <c r="H13" s="51"/>
      <c r="I13" s="51"/>
      <c r="J13" s="5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row>
    <row r="14" spans="1:59" x14ac:dyDescent="0.2">
      <c r="A14" s="143" t="s">
        <v>217</v>
      </c>
      <c r="B14" s="103"/>
      <c r="C14" s="88"/>
      <c r="D14" s="88"/>
      <c r="E14" s="103"/>
      <c r="F14" s="90"/>
      <c r="G14" s="109"/>
      <c r="H14" s="110"/>
      <c r="I14" s="110"/>
      <c r="J14" s="5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row>
    <row r="15" spans="1:59" s="3" customFormat="1" x14ac:dyDescent="0.2">
      <c r="A15" s="143" t="s">
        <v>218</v>
      </c>
      <c r="B15" s="50"/>
      <c r="C15" s="89"/>
      <c r="D15" s="89"/>
      <c r="E15" s="103"/>
      <c r="F15" s="93"/>
      <c r="G15" s="111"/>
      <c r="H15" s="112"/>
      <c r="I15" s="112"/>
      <c r="J15" s="5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row>
    <row r="16" spans="1:59" x14ac:dyDescent="0.2">
      <c r="A16" s="143" t="s">
        <v>219</v>
      </c>
      <c r="B16" s="113"/>
      <c r="C16" s="89"/>
      <c r="D16" s="89"/>
      <c r="E16" s="114"/>
      <c r="F16" s="115"/>
      <c r="G16" s="116"/>
      <c r="H16" s="117"/>
      <c r="I16" s="117"/>
      <c r="J16" s="5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row>
    <row r="17" spans="1:59" x14ac:dyDescent="0.2">
      <c r="A17" s="143" t="s">
        <v>220</v>
      </c>
      <c r="B17" s="113"/>
      <c r="C17" s="88"/>
      <c r="D17" s="88"/>
      <c r="E17" s="114"/>
      <c r="F17" s="115"/>
      <c r="G17" s="116"/>
      <c r="H17" s="52"/>
      <c r="I17" s="52"/>
      <c r="J17" s="5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row>
    <row r="18" spans="1:59" x14ac:dyDescent="0.2">
      <c r="A18" s="143" t="s">
        <v>221</v>
      </c>
      <c r="B18" s="113"/>
      <c r="C18" s="89"/>
      <c r="D18" s="89"/>
      <c r="E18" s="114"/>
      <c r="F18" s="115"/>
      <c r="G18" s="116"/>
      <c r="H18" s="52"/>
      <c r="I18" s="52"/>
      <c r="J18" s="5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row>
    <row r="19" spans="1:59" x14ac:dyDescent="0.2">
      <c r="A19" s="143" t="s">
        <v>222</v>
      </c>
      <c r="B19" s="113"/>
      <c r="C19" s="89"/>
      <c r="D19" s="89"/>
      <c r="E19" s="114"/>
      <c r="F19" s="115"/>
      <c r="G19" s="116"/>
      <c r="H19" s="52"/>
      <c r="I19" s="52"/>
      <c r="J19" s="5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row>
    <row r="20" spans="1:59" x14ac:dyDescent="0.2">
      <c r="A20" s="143" t="s">
        <v>223</v>
      </c>
      <c r="B20" s="113"/>
      <c r="C20" s="88"/>
      <c r="D20" s="88"/>
      <c r="E20" s="114"/>
      <c r="F20" s="115"/>
      <c r="G20" s="116"/>
      <c r="H20" s="52"/>
      <c r="I20" s="52"/>
      <c r="J20" s="5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row>
    <row r="21" spans="1:59" x14ac:dyDescent="0.2">
      <c r="A21" s="143" t="s">
        <v>224</v>
      </c>
      <c r="B21" s="113"/>
      <c r="C21" s="89"/>
      <c r="D21" s="89"/>
      <c r="E21" s="114"/>
      <c r="F21" s="115"/>
      <c r="G21" s="116"/>
      <c r="H21" s="52"/>
      <c r="I21" s="52"/>
      <c r="J21" s="52"/>
    </row>
    <row r="22" spans="1:59" x14ac:dyDescent="0.2">
      <c r="A22" s="143" t="s">
        <v>225</v>
      </c>
      <c r="B22" s="113"/>
      <c r="C22" s="89"/>
      <c r="D22" s="89"/>
      <c r="E22" s="114"/>
      <c r="F22" s="115"/>
      <c r="G22" s="116"/>
      <c r="H22" s="52"/>
      <c r="I22" s="52"/>
      <c r="J22" s="52"/>
    </row>
    <row r="23" spans="1:59" x14ac:dyDescent="0.2">
      <c r="A23" s="143" t="s">
        <v>226</v>
      </c>
      <c r="B23" s="113"/>
      <c r="C23" s="52"/>
      <c r="D23" s="52"/>
      <c r="E23" s="52"/>
      <c r="F23" s="118"/>
      <c r="G23" s="116"/>
      <c r="H23" s="52"/>
      <c r="I23" s="52"/>
      <c r="J23" s="52"/>
    </row>
    <row r="24" spans="1:59" x14ac:dyDescent="0.2">
      <c r="A24" s="143" t="s">
        <v>227</v>
      </c>
      <c r="B24" s="113"/>
      <c r="C24" s="52"/>
      <c r="D24" s="52"/>
      <c r="E24" s="52"/>
      <c r="F24" s="118"/>
      <c r="G24" s="116"/>
      <c r="H24" s="52"/>
      <c r="I24" s="52"/>
      <c r="J24" s="52"/>
    </row>
    <row r="25" spans="1:59" x14ac:dyDescent="0.2">
      <c r="A25" s="143" t="s">
        <v>228</v>
      </c>
      <c r="B25" s="113"/>
      <c r="C25" s="52"/>
      <c r="D25" s="52"/>
      <c r="E25" s="52"/>
      <c r="F25" s="118"/>
      <c r="G25" s="116"/>
      <c r="H25" s="52"/>
      <c r="I25" s="52"/>
      <c r="J25" s="52"/>
    </row>
    <row r="26" spans="1:59" x14ac:dyDescent="0.2">
      <c r="A26" s="143" t="s">
        <v>229</v>
      </c>
      <c r="B26" s="113"/>
      <c r="C26" s="52"/>
      <c r="D26" s="52"/>
      <c r="E26" s="52"/>
      <c r="F26" s="118"/>
      <c r="G26" s="116"/>
      <c r="H26" s="52"/>
      <c r="I26" s="52"/>
      <c r="J26" s="52"/>
    </row>
    <row r="27" spans="1:59" x14ac:dyDescent="0.2">
      <c r="A27" s="143" t="s">
        <v>230</v>
      </c>
      <c r="B27" s="113"/>
      <c r="C27" s="52"/>
      <c r="D27" s="52"/>
      <c r="E27" s="52"/>
      <c r="F27" s="118"/>
      <c r="G27" s="116"/>
      <c r="H27" s="52"/>
      <c r="I27" s="52"/>
      <c r="J27" s="52"/>
    </row>
    <row r="28" spans="1:59" x14ac:dyDescent="0.2">
      <c r="A28" s="143" t="s">
        <v>231</v>
      </c>
      <c r="B28" s="113"/>
      <c r="C28" s="52"/>
      <c r="D28" s="52"/>
      <c r="E28" s="52"/>
      <c r="F28" s="118"/>
      <c r="G28" s="116"/>
      <c r="H28" s="52"/>
      <c r="I28" s="52"/>
      <c r="J28" s="52"/>
    </row>
    <row r="29" spans="1:59" x14ac:dyDescent="0.2">
      <c r="A29" s="143" t="s">
        <v>232</v>
      </c>
      <c r="B29" s="113"/>
      <c r="C29" s="52"/>
      <c r="D29" s="52"/>
      <c r="E29" s="52"/>
      <c r="F29" s="118"/>
      <c r="G29" s="116"/>
      <c r="H29" s="52"/>
      <c r="I29" s="52"/>
      <c r="J29" s="52"/>
    </row>
    <row r="30" spans="1:59" x14ac:dyDescent="0.2">
      <c r="A30" s="143" t="s">
        <v>233</v>
      </c>
      <c r="B30" s="113"/>
      <c r="C30" s="52"/>
      <c r="D30" s="52"/>
      <c r="E30" s="52"/>
      <c r="F30" s="118"/>
      <c r="G30" s="116"/>
      <c r="H30" s="52"/>
      <c r="I30" s="52"/>
      <c r="J30" s="52"/>
    </row>
    <row r="31" spans="1:59" x14ac:dyDescent="0.2">
      <c r="A31" s="143" t="s">
        <v>234</v>
      </c>
      <c r="B31" s="113"/>
      <c r="C31" s="52"/>
      <c r="D31" s="52"/>
      <c r="E31" s="52"/>
      <c r="F31" s="118"/>
      <c r="G31" s="116"/>
      <c r="H31" s="52"/>
      <c r="I31" s="52"/>
      <c r="J31" s="52"/>
    </row>
    <row r="32" spans="1:59" x14ac:dyDescent="0.2">
      <c r="A32" s="143" t="s">
        <v>235</v>
      </c>
      <c r="B32" s="113"/>
      <c r="C32" s="52"/>
      <c r="D32" s="52"/>
      <c r="E32" s="52"/>
      <c r="F32" s="118"/>
      <c r="G32" s="116"/>
      <c r="H32" s="52"/>
      <c r="I32" s="52"/>
      <c r="J32" s="52"/>
    </row>
    <row r="33" spans="1:10" x14ac:dyDescent="0.2">
      <c r="A33" s="143" t="s">
        <v>236</v>
      </c>
      <c r="B33" s="113"/>
      <c r="C33" s="52"/>
      <c r="D33" s="52"/>
      <c r="E33" s="52"/>
      <c r="F33" s="118"/>
      <c r="G33" s="116"/>
      <c r="H33" s="52"/>
      <c r="I33" s="52"/>
      <c r="J33" s="52"/>
    </row>
  </sheetData>
  <mergeCells count="2">
    <mergeCell ref="C1:J1"/>
    <mergeCell ref="A1:B1"/>
  </mergeCells>
  <phoneticPr fontId="35" type="noConversion"/>
  <conditionalFormatting sqref="G1:G1048576">
    <cfRule type="containsText" dxfId="10" priority="1" operator="containsText" text="very high">
      <formula>NOT(ISERROR(SEARCH("very high",G1)))</formula>
    </cfRule>
    <cfRule type="containsText" dxfId="9" priority="2" operator="containsText" text="high">
      <formula>NOT(ISERROR(SEARCH("high",G1)))</formula>
    </cfRule>
    <cfRule type="containsText" dxfId="8" priority="3" operator="containsText" text="medium">
      <formula>NOT(ISERROR(SEARCH("medium",G1)))</formula>
    </cfRule>
    <cfRule type="containsText" dxfId="7" priority="4" operator="containsText" text="low">
      <formula>NOT(ISERROR(SEARCH("low",G1)))</formula>
    </cfRule>
  </conditionalFormatting>
  <conditionalFormatting sqref="G3 G9">
    <cfRule type="containsText" dxfId="6" priority="5" operator="containsText" text="Low">
      <formula>NOT(ISERROR(SEARCH("Low",G3)))</formula>
    </cfRule>
    <cfRule type="containsText" dxfId="5" priority="6" operator="containsText" text="Medium">
      <formula>NOT(ISERROR(SEARCH("Medium",G3)))</formula>
    </cfRule>
    <cfRule type="containsText" dxfId="4" priority="7" operator="containsText" text="High">
      <formula>NOT(ISERROR(SEARCH("High",G3)))</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EFC9AF1-4C80-49FD-9446-B12618B8CF26}">
          <x14:formula1>
            <xm:f>Overview!$B$27:$E$27</xm:f>
          </x14:formula1>
          <xm:sqref>G1:G1048576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1"/>
  <sheetViews>
    <sheetView showGridLines="0" workbookViewId="0">
      <selection activeCell="F12" sqref="F12"/>
    </sheetView>
  </sheetViews>
  <sheetFormatPr baseColWidth="10" defaultColWidth="8.7109375" defaultRowHeight="16" x14ac:dyDescent="0.2"/>
  <cols>
    <col min="2" max="2" width="25.7109375" customWidth="1"/>
    <col min="3" max="3" width="10.7109375" customWidth="1"/>
    <col min="4" max="4" width="16.140625" customWidth="1"/>
    <col min="5" max="5" width="11.7109375" customWidth="1"/>
    <col min="6" max="6" width="53.5703125" customWidth="1"/>
    <col min="7" max="7" width="16.7109375" customWidth="1"/>
    <col min="8" max="8" width="38.140625" customWidth="1"/>
    <col min="9" max="9" width="10.5703125" style="6" customWidth="1"/>
    <col min="12" max="12" width="7.140625" customWidth="1"/>
    <col min="13" max="13" width="7.140625" hidden="1" customWidth="1"/>
  </cols>
  <sheetData>
    <row r="1" spans="1:17" ht="36.5" customHeight="1" x14ac:dyDescent="0.2">
      <c r="A1" s="185" t="s">
        <v>31</v>
      </c>
      <c r="B1" s="186"/>
      <c r="C1" s="213" t="s">
        <v>237</v>
      </c>
      <c r="D1" s="214"/>
      <c r="E1" s="214"/>
      <c r="F1" s="214"/>
      <c r="G1" s="214"/>
      <c r="H1" s="214"/>
      <c r="I1" s="215"/>
    </row>
    <row r="2" spans="1:17" ht="44.5" customHeight="1" x14ac:dyDescent="0.2">
      <c r="A2" s="86" t="s">
        <v>238</v>
      </c>
      <c r="B2" s="87" t="s">
        <v>239</v>
      </c>
      <c r="C2" s="87" t="s">
        <v>191</v>
      </c>
      <c r="D2" s="87" t="s">
        <v>240</v>
      </c>
      <c r="E2" s="87" t="s">
        <v>241</v>
      </c>
      <c r="F2" s="86" t="s">
        <v>242</v>
      </c>
      <c r="G2" s="87" t="s">
        <v>243</v>
      </c>
      <c r="H2" s="87" t="s">
        <v>244</v>
      </c>
      <c r="I2" s="87" t="s">
        <v>245</v>
      </c>
    </row>
    <row r="3" spans="1:17" s="2" customFormat="1" ht="34" x14ac:dyDescent="0.2">
      <c r="A3" s="122" t="s">
        <v>246</v>
      </c>
      <c r="B3" s="139" t="s">
        <v>247</v>
      </c>
      <c r="C3" s="140">
        <v>45296</v>
      </c>
      <c r="D3" s="136" t="s">
        <v>248</v>
      </c>
      <c r="E3" s="140">
        <v>45342</v>
      </c>
      <c r="F3" s="141" t="s">
        <v>249</v>
      </c>
      <c r="G3" s="135" t="s">
        <v>250</v>
      </c>
      <c r="H3" s="135" t="s">
        <v>251</v>
      </c>
      <c r="I3" s="144">
        <v>45341</v>
      </c>
      <c r="J3" s="132"/>
      <c r="K3" s="17"/>
      <c r="L3" s="17"/>
      <c r="M3" s="17"/>
      <c r="N3" s="17"/>
      <c r="O3" s="17"/>
      <c r="P3" s="17"/>
      <c r="Q3" s="17"/>
    </row>
    <row r="4" spans="1:17" s="1" customFormat="1" ht="34" x14ac:dyDescent="0.2">
      <c r="A4" s="122" t="s">
        <v>252</v>
      </c>
      <c r="B4" s="139" t="s">
        <v>253</v>
      </c>
      <c r="C4" s="140">
        <v>45353</v>
      </c>
      <c r="D4" s="136" t="s">
        <v>254</v>
      </c>
      <c r="E4" s="140">
        <v>45372</v>
      </c>
      <c r="F4" s="142" t="s">
        <v>255</v>
      </c>
      <c r="G4" s="135" t="s">
        <v>256</v>
      </c>
      <c r="H4" s="135"/>
      <c r="I4" s="135"/>
      <c r="J4" s="132"/>
      <c r="K4" s="17"/>
      <c r="L4" s="17"/>
      <c r="M4" s="17"/>
      <c r="N4" s="17"/>
      <c r="O4" s="17"/>
      <c r="P4" s="17"/>
      <c r="Q4" s="17"/>
    </row>
    <row r="5" spans="1:17" s="3" customFormat="1" x14ac:dyDescent="0.2">
      <c r="A5" s="122" t="s">
        <v>257</v>
      </c>
      <c r="B5" s="136"/>
      <c r="C5" s="136"/>
      <c r="D5" s="135"/>
      <c r="E5" s="135"/>
      <c r="F5" s="135"/>
      <c r="G5" s="135"/>
      <c r="H5" s="135"/>
      <c r="I5" s="135"/>
      <c r="J5" s="132"/>
      <c r="K5" s="17"/>
      <c r="L5" s="17"/>
      <c r="M5" s="17"/>
      <c r="N5" s="17"/>
      <c r="O5" s="17"/>
      <c r="P5" s="17"/>
      <c r="Q5" s="17"/>
    </row>
    <row r="6" spans="1:17" s="4" customFormat="1" x14ac:dyDescent="0.2">
      <c r="A6" s="122" t="s">
        <v>258</v>
      </c>
      <c r="B6" s="136"/>
      <c r="C6" s="136"/>
      <c r="D6" s="137"/>
      <c r="E6" s="137"/>
      <c r="F6" s="137"/>
      <c r="G6" s="135"/>
      <c r="H6" s="137"/>
      <c r="I6" s="135"/>
      <c r="J6" s="133"/>
      <c r="K6" s="18"/>
      <c r="L6" s="18"/>
      <c r="M6" s="18"/>
      <c r="N6" s="18"/>
      <c r="O6" s="18"/>
      <c r="P6" s="18"/>
      <c r="Q6" s="18"/>
    </row>
    <row r="7" spans="1:17" s="5" customFormat="1" x14ac:dyDescent="0.2">
      <c r="A7" s="122" t="s">
        <v>259</v>
      </c>
      <c r="B7" s="138"/>
      <c r="C7" s="138"/>
      <c r="D7" s="138"/>
      <c r="E7" s="138"/>
      <c r="F7" s="138"/>
      <c r="G7" s="138"/>
      <c r="H7" s="137"/>
      <c r="I7" s="135"/>
      <c r="J7" s="134"/>
      <c r="K7" s="19"/>
      <c r="L7" s="19"/>
      <c r="M7" s="19"/>
      <c r="N7" s="19"/>
      <c r="O7" s="19"/>
      <c r="P7" s="19"/>
      <c r="Q7" s="19"/>
    </row>
    <row r="8" spans="1:17" x14ac:dyDescent="0.2">
      <c r="A8" s="122" t="s">
        <v>260</v>
      </c>
      <c r="B8" s="143"/>
      <c r="C8" s="143"/>
      <c r="D8" s="136"/>
      <c r="E8" s="136"/>
      <c r="F8" s="138"/>
      <c r="G8" s="138"/>
      <c r="H8" s="138"/>
      <c r="I8" s="135"/>
      <c r="M8" t="s">
        <v>207</v>
      </c>
    </row>
    <row r="9" spans="1:17" x14ac:dyDescent="0.2">
      <c r="A9" s="122" t="s">
        <v>261</v>
      </c>
      <c r="B9" s="143"/>
      <c r="C9" s="143"/>
      <c r="D9" s="136"/>
      <c r="E9" s="136"/>
      <c r="F9" s="138"/>
      <c r="G9" s="138"/>
      <c r="H9" s="138"/>
      <c r="I9" s="135"/>
      <c r="J9" s="131"/>
      <c r="K9" s="131"/>
      <c r="L9" s="131"/>
      <c r="M9" s="131"/>
      <c r="N9" s="131"/>
      <c r="O9" s="1"/>
    </row>
    <row r="10" spans="1:17" x14ac:dyDescent="0.2">
      <c r="A10" s="122" t="s">
        <v>262</v>
      </c>
      <c r="B10" s="143"/>
      <c r="C10" s="143"/>
      <c r="D10" s="136"/>
      <c r="E10" s="136"/>
      <c r="F10" s="138"/>
      <c r="G10" s="138"/>
      <c r="H10" s="138"/>
      <c r="I10" s="135"/>
    </row>
    <row r="11" spans="1:17" x14ac:dyDescent="0.2">
      <c r="A11" s="122" t="s">
        <v>263</v>
      </c>
      <c r="B11" s="143"/>
      <c r="C11" s="143"/>
      <c r="D11" s="136"/>
      <c r="E11" s="136"/>
      <c r="F11" s="138"/>
      <c r="G11" s="138"/>
      <c r="H11" s="138"/>
      <c r="I11" s="135"/>
      <c r="M11" t="s">
        <v>212</v>
      </c>
    </row>
    <row r="12" spans="1:17" x14ac:dyDescent="0.2">
      <c r="A12" s="122" t="s">
        <v>264</v>
      </c>
      <c r="B12" s="143"/>
      <c r="C12" s="143"/>
      <c r="D12" s="136"/>
      <c r="E12" s="136"/>
      <c r="F12" s="138"/>
      <c r="G12" s="138"/>
      <c r="H12" s="138"/>
      <c r="I12" s="135"/>
      <c r="M12" t="s">
        <v>214</v>
      </c>
    </row>
    <row r="13" spans="1:17" x14ac:dyDescent="0.2">
      <c r="A13" s="122" t="s">
        <v>265</v>
      </c>
      <c r="B13" s="143"/>
      <c r="C13" s="143"/>
      <c r="D13" s="136"/>
      <c r="E13" s="136"/>
      <c r="F13" s="138"/>
      <c r="G13" s="138"/>
      <c r="H13" s="138"/>
      <c r="I13" s="135"/>
    </row>
    <row r="14" spans="1:17" x14ac:dyDescent="0.2">
      <c r="A14" s="122" t="s">
        <v>266</v>
      </c>
      <c r="B14" s="143"/>
      <c r="C14" s="143"/>
      <c r="D14" s="136"/>
      <c r="E14" s="136"/>
      <c r="F14" s="138"/>
      <c r="G14" s="138"/>
      <c r="H14" s="138"/>
      <c r="I14" s="135"/>
    </row>
    <row r="15" spans="1:17" x14ac:dyDescent="0.2">
      <c r="A15" s="122" t="s">
        <v>267</v>
      </c>
      <c r="B15" s="143"/>
      <c r="C15" s="143"/>
      <c r="D15" s="136"/>
      <c r="E15" s="136"/>
      <c r="F15" s="138"/>
      <c r="G15" s="138"/>
      <c r="H15" s="138"/>
      <c r="I15" s="135"/>
    </row>
    <row r="16" spans="1:17" x14ac:dyDescent="0.2">
      <c r="A16" s="122" t="s">
        <v>268</v>
      </c>
      <c r="B16" s="143"/>
      <c r="C16" s="143"/>
      <c r="D16" s="136"/>
      <c r="E16" s="136"/>
      <c r="F16" s="138"/>
      <c r="G16" s="138"/>
      <c r="H16" s="138"/>
      <c r="I16" s="135"/>
    </row>
    <row r="17" spans="1:9" x14ac:dyDescent="0.2">
      <c r="A17" s="122" t="s">
        <v>269</v>
      </c>
      <c r="B17" s="143"/>
      <c r="C17" s="143"/>
      <c r="D17" s="136"/>
      <c r="E17" s="136"/>
      <c r="F17" s="138"/>
      <c r="G17" s="138"/>
      <c r="H17" s="138"/>
      <c r="I17" s="135"/>
    </row>
    <row r="18" spans="1:9" x14ac:dyDescent="0.2">
      <c r="A18" s="122" t="s">
        <v>270</v>
      </c>
      <c r="B18" s="143"/>
      <c r="C18" s="143"/>
      <c r="D18" s="136"/>
      <c r="E18" s="136"/>
      <c r="F18" s="138"/>
      <c r="G18" s="138"/>
      <c r="H18" s="138"/>
      <c r="I18" s="135"/>
    </row>
    <row r="19" spans="1:9" x14ac:dyDescent="0.2">
      <c r="A19" s="122" t="s">
        <v>271</v>
      </c>
      <c r="B19" s="143"/>
      <c r="C19" s="143"/>
      <c r="D19" s="136"/>
      <c r="E19" s="136"/>
      <c r="F19" s="138"/>
      <c r="G19" s="138"/>
      <c r="H19" s="138"/>
      <c r="I19" s="135"/>
    </row>
    <row r="20" spans="1:9" x14ac:dyDescent="0.2">
      <c r="A20" s="122" t="s">
        <v>272</v>
      </c>
      <c r="B20" s="143"/>
      <c r="C20" s="143"/>
      <c r="D20" s="136"/>
      <c r="E20" s="136"/>
      <c r="F20" s="138"/>
      <c r="G20" s="138"/>
      <c r="H20" s="138"/>
      <c r="I20" s="135"/>
    </row>
    <row r="21" spans="1:9" x14ac:dyDescent="0.2">
      <c r="A21" s="122" t="s">
        <v>273</v>
      </c>
      <c r="B21" s="143"/>
      <c r="C21" s="143"/>
      <c r="D21" s="136"/>
      <c r="E21" s="136"/>
      <c r="F21" s="138"/>
      <c r="G21" s="138"/>
      <c r="H21" s="138"/>
      <c r="I21" s="135"/>
    </row>
    <row r="22" spans="1:9" x14ac:dyDescent="0.2">
      <c r="A22" s="122" t="s">
        <v>274</v>
      </c>
      <c r="B22" s="143"/>
      <c r="C22" s="143"/>
      <c r="D22" s="136"/>
      <c r="E22" s="136"/>
      <c r="F22" s="138"/>
      <c r="G22" s="138"/>
      <c r="H22" s="138"/>
      <c r="I22" s="135"/>
    </row>
    <row r="23" spans="1:9" x14ac:dyDescent="0.2">
      <c r="A23" s="122" t="s">
        <v>275</v>
      </c>
      <c r="B23" s="143"/>
      <c r="C23" s="143"/>
      <c r="D23" s="136"/>
      <c r="E23" s="136"/>
      <c r="F23" s="138"/>
      <c r="G23" s="138"/>
      <c r="H23" s="138"/>
      <c r="I23" s="135"/>
    </row>
    <row r="24" spans="1:9" x14ac:dyDescent="0.2">
      <c r="A24" s="122" t="s">
        <v>276</v>
      </c>
      <c r="B24" s="143"/>
      <c r="C24" s="143"/>
      <c r="D24" s="136"/>
      <c r="E24" s="136"/>
      <c r="F24" s="138"/>
      <c r="G24" s="138"/>
      <c r="H24" s="138"/>
      <c r="I24" s="135"/>
    </row>
    <row r="25" spans="1:9" x14ac:dyDescent="0.2">
      <c r="A25" s="122" t="s">
        <v>277</v>
      </c>
      <c r="B25" s="143"/>
      <c r="C25" s="143"/>
      <c r="D25" s="136"/>
      <c r="E25" s="136"/>
      <c r="F25" s="138"/>
      <c r="G25" s="138"/>
      <c r="H25" s="138"/>
      <c r="I25" s="135"/>
    </row>
    <row r="26" spans="1:9" x14ac:dyDescent="0.2">
      <c r="A26" s="122" t="s">
        <v>278</v>
      </c>
      <c r="B26" s="143"/>
      <c r="C26" s="143"/>
      <c r="D26" s="136"/>
      <c r="E26" s="136"/>
      <c r="F26" s="138"/>
      <c r="G26" s="138"/>
      <c r="H26" s="138"/>
      <c r="I26" s="135"/>
    </row>
    <row r="27" spans="1:9" x14ac:dyDescent="0.2">
      <c r="A27" s="122" t="s">
        <v>279</v>
      </c>
      <c r="B27" s="143"/>
      <c r="C27" s="143"/>
      <c r="D27" s="136"/>
      <c r="E27" s="136"/>
      <c r="F27" s="138"/>
      <c r="G27" s="138"/>
      <c r="H27" s="138"/>
      <c r="I27" s="135"/>
    </row>
    <row r="28" spans="1:9" x14ac:dyDescent="0.2">
      <c r="A28" s="122" t="s">
        <v>280</v>
      </c>
      <c r="B28" s="143"/>
      <c r="C28" s="143"/>
      <c r="D28" s="136"/>
      <c r="E28" s="136"/>
      <c r="F28" s="138"/>
      <c r="G28" s="138"/>
      <c r="H28" s="138"/>
      <c r="I28" s="135"/>
    </row>
    <row r="29" spans="1:9" x14ac:dyDescent="0.2">
      <c r="A29" s="122" t="s">
        <v>281</v>
      </c>
      <c r="B29" s="143"/>
      <c r="C29" s="143"/>
      <c r="D29" s="136"/>
      <c r="E29" s="136"/>
      <c r="F29" s="138"/>
      <c r="G29" s="138"/>
      <c r="H29" s="138"/>
      <c r="I29" s="135"/>
    </row>
    <row r="30" spans="1:9" x14ac:dyDescent="0.2">
      <c r="A30" s="122" t="s">
        <v>282</v>
      </c>
      <c r="B30" s="143"/>
      <c r="C30" s="143"/>
      <c r="D30" s="136"/>
      <c r="E30" s="136"/>
      <c r="F30" s="138"/>
      <c r="G30" s="138"/>
      <c r="H30" s="138"/>
      <c r="I30" s="135"/>
    </row>
    <row r="31" spans="1:9" x14ac:dyDescent="0.2">
      <c r="A31" s="122" t="s">
        <v>283</v>
      </c>
      <c r="B31" s="143"/>
      <c r="C31" s="143"/>
      <c r="D31" s="136"/>
      <c r="E31" s="136"/>
      <c r="F31" s="138"/>
      <c r="G31" s="138"/>
      <c r="H31" s="138"/>
      <c r="I31" s="135"/>
    </row>
  </sheetData>
  <mergeCells count="2">
    <mergeCell ref="A1:B1"/>
    <mergeCell ref="C1:I1"/>
  </mergeCells>
  <phoneticPr fontId="35"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BF6EB-92BB-44A6-A195-9AA9A5787AA9}">
  <dimension ref="A1:H13"/>
  <sheetViews>
    <sheetView showGridLines="0" workbookViewId="0">
      <pane ySplit="2" topLeftCell="A3" activePane="bottomLeft" state="frozen"/>
      <selection pane="bottomLeft" activeCell="G5" sqref="G5"/>
    </sheetView>
  </sheetViews>
  <sheetFormatPr baseColWidth="10" defaultColWidth="8.7109375" defaultRowHeight="16" x14ac:dyDescent="0.2"/>
  <cols>
    <col min="1" max="1" width="13.28515625" customWidth="1"/>
    <col min="2" max="2" width="42.28515625" customWidth="1"/>
    <col min="3" max="3" width="13.5703125" customWidth="1"/>
    <col min="4" max="4" width="17.28515625" customWidth="1"/>
    <col min="5" max="5" width="20.85546875" customWidth="1"/>
    <col min="6" max="6" width="25.28515625" customWidth="1"/>
    <col min="7" max="7" width="22.7109375" customWidth="1"/>
    <col min="8" max="8" width="30.28515625" customWidth="1"/>
  </cols>
  <sheetData>
    <row r="1" spans="1:8" ht="30" customHeight="1" x14ac:dyDescent="0.2">
      <c r="A1" s="185" t="s">
        <v>31</v>
      </c>
      <c r="B1" s="186"/>
      <c r="C1" s="216" t="s">
        <v>284</v>
      </c>
      <c r="D1" s="217"/>
      <c r="E1" s="217"/>
      <c r="F1" s="217"/>
      <c r="G1" s="217"/>
      <c r="H1" s="217"/>
    </row>
    <row r="2" spans="1:8" ht="38" customHeight="1" x14ac:dyDescent="0.2">
      <c r="A2" s="38" t="s">
        <v>285</v>
      </c>
      <c r="B2" s="38" t="s">
        <v>286</v>
      </c>
      <c r="C2" s="38" t="s">
        <v>287</v>
      </c>
      <c r="D2" s="38" t="s">
        <v>288</v>
      </c>
      <c r="E2" s="38" t="s">
        <v>158</v>
      </c>
      <c r="F2" s="38" t="s">
        <v>207</v>
      </c>
      <c r="G2" s="38" t="s">
        <v>289</v>
      </c>
      <c r="H2" s="38" t="s">
        <v>290</v>
      </c>
    </row>
    <row r="3" spans="1:8" ht="48" customHeight="1" x14ac:dyDescent="0.2">
      <c r="A3" s="84" t="s">
        <v>291</v>
      </c>
      <c r="B3" s="85" t="s">
        <v>292</v>
      </c>
      <c r="C3" s="84" t="s">
        <v>293</v>
      </c>
      <c r="D3" s="84"/>
      <c r="E3" s="84" t="s">
        <v>294</v>
      </c>
      <c r="F3" s="84" t="s">
        <v>295</v>
      </c>
      <c r="G3" s="162" t="s">
        <v>29</v>
      </c>
      <c r="H3" s="84"/>
    </row>
    <row r="4" spans="1:8" x14ac:dyDescent="0.2">
      <c r="A4" s="84" t="s">
        <v>296</v>
      </c>
      <c r="B4" s="20"/>
      <c r="C4" s="20"/>
      <c r="D4" s="20"/>
      <c r="E4" s="20"/>
      <c r="F4" s="20"/>
      <c r="G4" s="162" t="s">
        <v>28</v>
      </c>
      <c r="H4" s="20"/>
    </row>
    <row r="5" spans="1:8" x14ac:dyDescent="0.2">
      <c r="A5" s="84" t="s">
        <v>297</v>
      </c>
      <c r="B5" s="20"/>
      <c r="C5" s="20"/>
      <c r="D5" s="20"/>
      <c r="E5" s="20"/>
      <c r="F5" s="20"/>
      <c r="G5" s="23"/>
      <c r="H5" s="20"/>
    </row>
    <row r="6" spans="1:8" x14ac:dyDescent="0.2">
      <c r="A6" s="84" t="s">
        <v>298</v>
      </c>
      <c r="B6" s="20"/>
      <c r="C6" s="20"/>
      <c r="D6" s="20"/>
      <c r="E6" s="20"/>
      <c r="F6" s="20"/>
      <c r="G6" s="23"/>
      <c r="H6" s="20"/>
    </row>
    <row r="7" spans="1:8" x14ac:dyDescent="0.2">
      <c r="A7" s="84" t="s">
        <v>299</v>
      </c>
      <c r="B7" s="20"/>
      <c r="C7" s="20"/>
      <c r="D7" s="20"/>
      <c r="E7" s="20"/>
      <c r="F7" s="20"/>
      <c r="G7" s="23"/>
      <c r="H7" s="20"/>
    </row>
    <row r="8" spans="1:8" x14ac:dyDescent="0.2">
      <c r="A8" s="84" t="s">
        <v>300</v>
      </c>
      <c r="B8" s="20"/>
      <c r="C8" s="20"/>
      <c r="D8" s="20"/>
      <c r="E8" s="20"/>
      <c r="F8" s="20"/>
      <c r="G8" s="23"/>
      <c r="H8" s="20"/>
    </row>
    <row r="9" spans="1:8" x14ac:dyDescent="0.2">
      <c r="A9" s="84" t="s">
        <v>301</v>
      </c>
      <c r="B9" s="20"/>
      <c r="C9" s="20"/>
      <c r="D9" s="20"/>
      <c r="E9" s="20"/>
      <c r="F9" s="20"/>
      <c r="G9" s="23"/>
      <c r="H9" s="20"/>
    </row>
    <row r="10" spans="1:8" x14ac:dyDescent="0.2">
      <c r="A10" s="84" t="s">
        <v>302</v>
      </c>
      <c r="B10" s="20"/>
      <c r="C10" s="20"/>
      <c r="D10" s="20"/>
      <c r="E10" s="20"/>
      <c r="F10" s="20"/>
      <c r="G10" s="23"/>
      <c r="H10" s="20"/>
    </row>
    <row r="11" spans="1:8" x14ac:dyDescent="0.2">
      <c r="A11" s="84" t="s">
        <v>303</v>
      </c>
      <c r="B11" s="20"/>
      <c r="C11" s="20"/>
      <c r="D11" s="20"/>
      <c r="E11" s="20"/>
      <c r="F11" s="20"/>
      <c r="G11" s="23"/>
      <c r="H11" s="20"/>
    </row>
    <row r="12" spans="1:8" x14ac:dyDescent="0.2">
      <c r="A12" s="84" t="s">
        <v>304</v>
      </c>
      <c r="B12" s="20"/>
      <c r="C12" s="20"/>
      <c r="D12" s="20"/>
      <c r="E12" s="20"/>
      <c r="F12" s="20"/>
      <c r="G12" s="23"/>
      <c r="H12" s="20"/>
    </row>
    <row r="13" spans="1:8" x14ac:dyDescent="0.2">
      <c r="A13" s="84" t="s">
        <v>305</v>
      </c>
      <c r="B13" s="20"/>
      <c r="C13" s="20"/>
      <c r="D13" s="20"/>
      <c r="E13" s="20"/>
      <c r="F13" s="20"/>
      <c r="G13" s="23"/>
      <c r="H13" s="20"/>
    </row>
  </sheetData>
  <autoFilter ref="A2:H2" xr:uid="{D30BF6EB-92BB-44A6-A195-9AA9A5787AA9}"/>
  <mergeCells count="2">
    <mergeCell ref="A1:B1"/>
    <mergeCell ref="C1:H1"/>
  </mergeCells>
  <phoneticPr fontId="35" type="noConversion"/>
  <conditionalFormatting sqref="G1:G14 G16:G1048576">
    <cfRule type="containsText" dxfId="3" priority="1" operator="containsText" text="missed">
      <formula>NOT(ISERROR(SEARCH("missed",G1)))</formula>
    </cfRule>
    <cfRule type="containsText" dxfId="2" priority="2" operator="containsText" text="delayed">
      <formula>NOT(ISERROR(SEARCH("delayed",G1)))</formula>
    </cfRule>
    <cfRule type="containsText" dxfId="1" priority="3" operator="containsText" text="on track">
      <formula>NOT(ISERROR(SEARCH("on track",G1)))</formula>
    </cfRule>
    <cfRule type="containsText" dxfId="0" priority="4" operator="containsText" text="complete">
      <formula>NOT(ISERROR(SEARCH("complete",G1)))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00D2429-E471-4CD9-B994-8EA3B269CB35}">
          <x14:formula1>
            <xm:f>Overview!$B$30:$E$30</xm:f>
          </x14:formula1>
          <xm:sqref>G1:G14 G16:G1048576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0B832-E91B-42E3-A128-446EA42AD887}">
  <dimension ref="A1:A7"/>
  <sheetViews>
    <sheetView workbookViewId="0">
      <selection activeCell="F23" sqref="F23"/>
    </sheetView>
  </sheetViews>
  <sheetFormatPr baseColWidth="10" defaultColWidth="8.7109375" defaultRowHeight="16" x14ac:dyDescent="0.2"/>
  <sheetData>
    <row r="1" spans="1:1" x14ac:dyDescent="0.2">
      <c r="A1" t="s">
        <v>306</v>
      </c>
    </row>
    <row r="3" spans="1:1" x14ac:dyDescent="0.2">
      <c r="A3">
        <v>1</v>
      </c>
    </row>
    <row r="4" spans="1:1" x14ac:dyDescent="0.2">
      <c r="A4">
        <v>2</v>
      </c>
    </row>
    <row r="5" spans="1:1" x14ac:dyDescent="0.2">
      <c r="A5">
        <v>3</v>
      </c>
    </row>
    <row r="6" spans="1:1" x14ac:dyDescent="0.2">
      <c r="A6">
        <v>4</v>
      </c>
    </row>
    <row r="7" spans="1:1" x14ac:dyDescent="0.2">
      <c r="A7">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1F94434437D54688C670120513E190" ma:contentTypeVersion="15" ma:contentTypeDescription="Create a new document." ma:contentTypeScope="" ma:versionID="bab07a285ab35be17e328690021abdc3">
  <xsd:schema xmlns:xsd="http://www.w3.org/2001/XMLSchema" xmlns:xs="http://www.w3.org/2001/XMLSchema" xmlns:p="http://schemas.microsoft.com/office/2006/metadata/properties" xmlns:ns2="d99cb291-d43e-47de-93c2-020ed66795bc" xmlns:ns3="1c4acb19-3b37-4ad4-99a3-7478e8c527ec" targetNamespace="http://schemas.microsoft.com/office/2006/metadata/properties" ma:root="true" ma:fieldsID="4ab63d275a708c4464b223c98ed54744" ns2:_="" ns3:_="">
    <xsd:import namespace="d99cb291-d43e-47de-93c2-020ed66795bc"/>
    <xsd:import namespace="1c4acb19-3b37-4ad4-99a3-7478e8c527e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cb291-d43e-47de-93c2-020ed66795b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6d00d60-9e6d-4775-85f2-ebf9aeeec20f}" ma:internalName="TaxCatchAll" ma:showField="CatchAllData" ma:web="d99cb291-d43e-47de-93c2-020ed66795b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c4acb19-3b37-4ad4-99a3-7478e8c527e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af209e7-08a0-4798-ac6f-1507a5c21160"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etadata xmlns="http://www.objective.com/ecm/document/metadata/FF3C5B18883D4E21973B57C2EEED7FD1" version="1.0.0">
  <systemFields>
    <field name="Objective-Id">
      <value order="0">A38315851</value>
    </field>
    <field name="Objective-Title">
      <value order="0">3. Timetable, Risks, Issues, Decisions for Circular Economy Delivery Body Review</value>
    </field>
    <field name="Objective-Description">
      <value order="0"/>
    </field>
    <field name="Objective-CreationStamp">
      <value order="0">2022-01-26T14:23:03Z</value>
    </field>
    <field name="Objective-IsApproved">
      <value order="0">false</value>
    </field>
    <field name="Objective-IsPublished">
      <value order="0">true</value>
    </field>
    <field name="Objective-DatePublished">
      <value order="0">2022-03-29T11:20:44Z</value>
    </field>
    <field name="Objective-ModificationStamp">
      <value order="0">2022-03-29T11:20:44Z</value>
    </field>
    <field name="Objective-Owner">
      <value order="0">Thomas, Lucy (ESNR - ERA - Resource Efficiency &amp; Circular Economy)</value>
    </field>
    <field name="Objective-Path">
      <value order="0">Objective Global Folder:Business File Plan:Economy, Skills &amp; Natural Resources (ESNR):Economy, Skills &amp; Natural Resources (ESNR) - ERA - Water &amp; Flood:1 - Save:Waste Strategy:All RECE Grants:Resource Efficiency &amp; Circular Economy - Delivery Bodies Review - 2020-2025:1. Delivery Bodies Working Documents</value>
    </field>
    <field name="Objective-Parent">
      <value order="0">1. Delivery Bodies Working Documents</value>
    </field>
    <field name="Objective-State">
      <value order="0">Published</value>
    </field>
    <field name="Objective-VersionId">
      <value order="0">vA76889976</value>
    </field>
    <field name="Objective-Version">
      <value order="0">12.0</value>
    </field>
    <field name="Objective-VersionNumber">
      <value order="0">13</value>
    </field>
    <field name="Objective-VersionComment">
      <value order="0"/>
    </field>
    <field name="Objective-FileNumber">
      <value order="0">qA1434644</value>
    </field>
    <field name="Objective-Classification">
      <value order="0">Official</value>
    </field>
    <field name="Objective-Caveats">
      <value order="0"/>
    </field>
  </systemFields>
  <catalogues>
    <catalogue name="Document Type Catalogue" type="type" ori="id:cA14">
      <field name="Objective-Date Acquired">
        <value order="0">2022-01-25T23:00:00Z</value>
      </field>
      <field name="Objective-Official Translation">
        <value order="0"/>
      </field>
      <field name="Objective-Connect Creator">
        <value order="0"/>
      </field>
    </catalogue>
  </catalogues>
</metadata>
</file>

<file path=customXml/item3.xml><?xml version="1.0" encoding="utf-8"?>
<p:properties xmlns:p="http://schemas.microsoft.com/office/2006/metadata/properties" xmlns:xsi="http://www.w3.org/2001/XMLSchema-instance" xmlns:pc="http://schemas.microsoft.com/office/infopath/2007/PartnerControls">
  <documentManagement>
    <TaxCatchAll xmlns="d99cb291-d43e-47de-93c2-020ed66795bc" xsi:nil="true"/>
    <_dlc_DocId xmlns="d99cb291-d43e-47de-93c2-020ed66795bc">4HSTEXEERZ7F-1609982872-694396</_dlc_DocId>
    <_dlc_DocIdUrl xmlns="d99cb291-d43e-47de-93c2-020ed66795bc">
      <Url>https://localpartnershipsllp.sharepoint.com/sites/BusinessUnits/_layouts/15/DocIdRedir.aspx?ID=4HSTEXEERZ7F-1609982872-694396</Url>
      <Description>4HSTEXEERZ7F-1609982872-694396</Description>
    </_dlc_DocIdUrl>
    <lcf76f155ced4ddcb4097134ff3c332f xmlns="1c4acb19-3b37-4ad4-99a3-7478e8c527ec">
      <Terms xmlns="http://schemas.microsoft.com/office/infopath/2007/PartnerControls"/>
    </lcf76f155ced4ddcb4097134ff3c332f>
    <SharedWithUsers xmlns="d99cb291-d43e-47de-93c2-020ed66795bc">
      <UserInfo>
        <DisplayName>James Dunbar</DisplayName>
        <AccountId>80</AccountId>
        <AccountType/>
      </UserInfo>
      <UserInfo>
        <DisplayName>Natalia Silver</DisplayName>
        <AccountId>2452</AccountId>
        <AccountType/>
      </UserInfo>
      <UserInfo>
        <DisplayName>Davina Nandhra</DisplayName>
        <AccountId>2410</AccountId>
        <AccountType/>
      </UserInfo>
      <UserInfo>
        <DisplayName>David Crowe</DisplayName>
        <AccountId>113</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69CBBF9-53FC-40F8-BA8E-E3D26A9C91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cb291-d43e-47de-93c2-020ed66795bc"/>
    <ds:schemaRef ds:uri="1c4acb19-3b37-4ad4-99a3-7478e8c527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3.xml><?xml version="1.0" encoding="utf-8"?>
<ds:datastoreItem xmlns:ds="http://schemas.openxmlformats.org/officeDocument/2006/customXml" ds:itemID="{CFE27798-2248-4AF2-AAFD-B9E7BED20160}">
  <ds:schemaRefs>
    <ds:schemaRef ds:uri="http://schemas.microsoft.com/office/2006/metadata/properties"/>
    <ds:schemaRef ds:uri="http://schemas.microsoft.com/office/infopath/2007/PartnerControls"/>
    <ds:schemaRef ds:uri="d99cb291-d43e-47de-93c2-020ed66795bc"/>
    <ds:schemaRef ds:uri="1c4acb19-3b37-4ad4-99a3-7478e8c527ec"/>
  </ds:schemaRefs>
</ds:datastoreItem>
</file>

<file path=customXml/itemProps4.xml><?xml version="1.0" encoding="utf-8"?>
<ds:datastoreItem xmlns:ds="http://schemas.openxmlformats.org/officeDocument/2006/customXml" ds:itemID="{514BC09D-873D-4AEB-8E6A-FBE9F904D78B}">
  <ds:schemaRefs>
    <ds:schemaRef ds:uri="http://schemas.microsoft.com/sharepoint/v3/contenttype/forms"/>
  </ds:schemaRefs>
</ds:datastoreItem>
</file>

<file path=customXml/itemProps5.xml><?xml version="1.0" encoding="utf-8"?>
<ds:datastoreItem xmlns:ds="http://schemas.openxmlformats.org/officeDocument/2006/customXml" ds:itemID="{57EBA5EB-FA03-4BFC-A57C-06EE34E0BCC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RACI</vt:lpstr>
      <vt:lpstr>Risk guidance</vt:lpstr>
      <vt:lpstr>Risks</vt:lpstr>
      <vt:lpstr>Assumptions</vt:lpstr>
      <vt:lpstr>Issues </vt:lpstr>
      <vt:lpstr>Decision Log</vt:lpstr>
      <vt:lpstr>Actions</vt:lpstr>
      <vt:lpstr>DropDown Lists</vt:lpstr>
    </vt:vector>
  </TitlesOfParts>
  <Manager/>
  <Company>Welsh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Lucy (ESNR-ERA-Waste &amp; Resource Efficiency)</dc:creator>
  <cp:keywords/>
  <dc:description/>
  <cp:lastModifiedBy>Max Brooker</cp:lastModifiedBy>
  <cp:revision/>
  <dcterms:created xsi:type="dcterms:W3CDTF">2019-12-04T18:22:12Z</dcterms:created>
  <dcterms:modified xsi:type="dcterms:W3CDTF">2024-09-16T15:41:24Z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A38315851</vt:lpwstr>
  </property>
  <property fmtid="{D5CDD505-2E9C-101B-9397-08002B2CF9AE}" pid="4" name="Objective-Title">
    <vt:lpwstr>3. Timetable, Risks, Issues, Decisions for Circular Economy Delivery Body Review</vt:lpwstr>
  </property>
  <property fmtid="{D5CDD505-2E9C-101B-9397-08002B2CF9AE}" pid="5" name="Objective-Description">
    <vt:lpwstr/>
  </property>
  <property fmtid="{D5CDD505-2E9C-101B-9397-08002B2CF9AE}" pid="6" name="Objective-CreationStamp">
    <vt:filetime>2022-01-26T14:23:14Z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2022-03-29T11:20:44Z</vt:filetime>
  </property>
  <property fmtid="{D5CDD505-2E9C-101B-9397-08002B2CF9AE}" pid="10" name="Objective-ModificationStamp">
    <vt:filetime>2022-03-29T11:20:44Z</vt:filetime>
  </property>
  <property fmtid="{D5CDD505-2E9C-101B-9397-08002B2CF9AE}" pid="11" name="Objective-Owner">
    <vt:lpwstr>Thomas, Lucy (ESNR - ERA - Resource Efficiency &amp; Circular Economy)</vt:lpwstr>
  </property>
  <property fmtid="{D5CDD505-2E9C-101B-9397-08002B2CF9AE}" pid="12" name="Objective-Path">
    <vt:lpwstr>Objective Global Folder:Business File Plan:Economy, Skills &amp; Natural Resources (ESNR):Economy, Skills &amp; Natural Resources (ESNR) - ERA - Water &amp; Flood:1 - Save:Waste Strategy:All RECE Grants:Resource Efficiency &amp; Circular Economy - Delivery Bodies Review </vt:lpwstr>
  </property>
  <property fmtid="{D5CDD505-2E9C-101B-9397-08002B2CF9AE}" pid="13" name="Objective-Parent">
    <vt:lpwstr>1. Delivery Bodies Working Documents</vt:lpwstr>
  </property>
  <property fmtid="{D5CDD505-2E9C-101B-9397-08002B2CF9AE}" pid="14" name="Objective-State">
    <vt:lpwstr>Published</vt:lpwstr>
  </property>
  <property fmtid="{D5CDD505-2E9C-101B-9397-08002B2CF9AE}" pid="15" name="Objective-VersionId">
    <vt:lpwstr>vA76889976</vt:lpwstr>
  </property>
  <property fmtid="{D5CDD505-2E9C-101B-9397-08002B2CF9AE}" pid="16" name="Objective-Version">
    <vt:lpwstr>12.0</vt:lpwstr>
  </property>
  <property fmtid="{D5CDD505-2E9C-101B-9397-08002B2CF9AE}" pid="17" name="Objective-VersionNumber">
    <vt:r8>13</vt:r8>
  </property>
  <property fmtid="{D5CDD505-2E9C-101B-9397-08002B2CF9AE}" pid="18" name="Objective-VersionComment">
    <vt:lpwstr/>
  </property>
  <property fmtid="{D5CDD505-2E9C-101B-9397-08002B2CF9AE}" pid="19" name="Objective-FileNumber">
    <vt:lpwstr/>
  </property>
  <property fmtid="{D5CDD505-2E9C-101B-9397-08002B2CF9AE}" pid="20" name="Objective-Classification">
    <vt:lpwstr>[Inherited - Official]</vt:lpwstr>
  </property>
  <property fmtid="{D5CDD505-2E9C-101B-9397-08002B2CF9AE}" pid="21" name="Objective-Caveats">
    <vt:lpwstr/>
  </property>
  <property fmtid="{D5CDD505-2E9C-101B-9397-08002B2CF9AE}" pid="22" name="Objective-Language">
    <vt:lpwstr>English (eng)</vt:lpwstr>
  </property>
  <property fmtid="{D5CDD505-2E9C-101B-9397-08002B2CF9AE}" pid="23" name="Objective-Date Acquired">
    <vt:filetime>2022-01-25T23:00:00Z</vt:filetime>
  </property>
  <property fmtid="{D5CDD505-2E9C-101B-9397-08002B2CF9AE}" pid="24" name="Objective-What to Keep">
    <vt:lpwstr>No</vt:lpwstr>
  </property>
  <property fmtid="{D5CDD505-2E9C-101B-9397-08002B2CF9AE}" pid="25" name="Objective-Official Translation">
    <vt:lpwstr/>
  </property>
  <property fmtid="{D5CDD505-2E9C-101B-9397-08002B2CF9AE}" pid="26" name="Objective-Connect Creator">
    <vt:lpwstr/>
  </property>
  <property fmtid="{D5CDD505-2E9C-101B-9397-08002B2CF9AE}" pid="27" name="Objective-Comment">
    <vt:lpwstr/>
  </property>
  <property fmtid="{D5CDD505-2E9C-101B-9397-08002B2CF9AE}" pid="28" name="ContentTypeId">
    <vt:lpwstr>0x0101006E1F94434437D54688C670120513E190</vt:lpwstr>
  </property>
  <property fmtid="{D5CDD505-2E9C-101B-9397-08002B2CF9AE}" pid="29" name="MediaServiceImageTags">
    <vt:lpwstr/>
  </property>
  <property fmtid="{D5CDD505-2E9C-101B-9397-08002B2CF9AE}" pid="30" name="_dlc_DocIdItemGuid">
    <vt:lpwstr>f66aa956-2b96-4565-853a-009ce7fd2332</vt:lpwstr>
  </property>
  <property fmtid="{D5CDD505-2E9C-101B-9397-08002B2CF9AE}" pid="31" name="DocumentSetDescription">
    <vt:lpwstr/>
  </property>
  <property fmtid="{D5CDD505-2E9C-101B-9397-08002B2CF9AE}" pid="32" name="_ExtendedDescription">
    <vt:lpwstr/>
  </property>
</Properties>
</file>